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90" windowWidth="25820" windowHeight="12120"/>
  </bookViews>
  <sheets>
    <sheet name="Results" sheetId="1" r:id="rId1"/>
  </sheets>
  <definedNames>
    <definedName name="_xlnm.Database">Results!$A$3:$A$67</definedName>
  </definedNames>
  <calcPr calcId="145621"/>
</workbook>
</file>

<file path=xl/calcChain.xml><?xml version="1.0" encoding="utf-8"?>
<calcChain xmlns="http://schemas.openxmlformats.org/spreadsheetml/2006/main">
  <c r="S5" i="1" l="1"/>
  <c r="S8" i="1"/>
  <c r="S7" i="1"/>
  <c r="S6" i="1"/>
  <c r="S11" i="1"/>
  <c r="S10" i="1"/>
  <c r="S9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6" i="1"/>
  <c r="S55" i="1"/>
  <c r="S58" i="1"/>
  <c r="S57" i="1"/>
  <c r="S59" i="1"/>
  <c r="S60" i="1"/>
  <c r="S61" i="1"/>
  <c r="S62" i="1"/>
  <c r="S63" i="1"/>
  <c r="S64" i="1"/>
  <c r="S65" i="1"/>
  <c r="S66" i="1"/>
  <c r="S67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4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5" i="1" l="1"/>
  <c r="L8" i="1"/>
  <c r="L7" i="1"/>
  <c r="L6" i="1"/>
  <c r="L11" i="1"/>
  <c r="L10" i="1"/>
  <c r="L9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6" i="1"/>
  <c r="L55" i="1"/>
  <c r="L58" i="1"/>
  <c r="L57" i="1"/>
  <c r="L59" i="1"/>
  <c r="L60" i="1"/>
  <c r="L61" i="1"/>
  <c r="L62" i="1"/>
  <c r="L63" i="1"/>
  <c r="L64" i="1"/>
  <c r="L65" i="1"/>
  <c r="L66" i="1"/>
  <c r="L67" i="1"/>
  <c r="L4" i="1"/>
</calcChain>
</file>

<file path=xl/sharedStrings.xml><?xml version="1.0" encoding="utf-8"?>
<sst xmlns="http://schemas.openxmlformats.org/spreadsheetml/2006/main" count="412" uniqueCount="260">
  <si>
    <t>01-02</t>
  </si>
  <si>
    <t>02-03</t>
  </si>
  <si>
    <t>02-02</t>
  </si>
  <si>
    <t>02-01</t>
  </si>
  <si>
    <t>03-03</t>
  </si>
  <si>
    <t>03-02</t>
  </si>
  <si>
    <t>03-01</t>
  </si>
  <si>
    <t>04-01</t>
  </si>
  <si>
    <t>04-02</t>
  </si>
  <si>
    <t>05-01</t>
  </si>
  <si>
    <t>05-02</t>
  </si>
  <si>
    <t>06-01</t>
  </si>
  <si>
    <t>06-02</t>
  </si>
  <si>
    <t>06-03</t>
  </si>
  <si>
    <t>07-01</t>
  </si>
  <si>
    <t>07-02</t>
  </si>
  <si>
    <t>07-03</t>
  </si>
  <si>
    <t>08-01</t>
  </si>
  <si>
    <t>08-02</t>
  </si>
  <si>
    <t>09-01</t>
  </si>
  <si>
    <t>09-02</t>
  </si>
  <si>
    <t>10-01</t>
  </si>
  <si>
    <t>10-02</t>
  </si>
  <si>
    <t>10-03</t>
  </si>
  <si>
    <t>11-01</t>
  </si>
  <si>
    <t>12-01</t>
  </si>
  <si>
    <t>12-02</t>
  </si>
  <si>
    <t>13-01</t>
  </si>
  <si>
    <t>13-02</t>
  </si>
  <si>
    <t>13-03</t>
  </si>
  <si>
    <t>14-01</t>
  </si>
  <si>
    <t>14-02</t>
  </si>
  <si>
    <t>14-03</t>
  </si>
  <si>
    <t>15-01</t>
  </si>
  <si>
    <t>15-02</t>
  </si>
  <si>
    <t>15-03</t>
  </si>
  <si>
    <t>16-01</t>
  </si>
  <si>
    <t>16-02</t>
  </si>
  <si>
    <t>16-03</t>
  </si>
  <si>
    <t>17-02</t>
  </si>
  <si>
    <t>18-02</t>
  </si>
  <si>
    <t>18-03</t>
  </si>
  <si>
    <t>19-02</t>
  </si>
  <si>
    <t>19-03</t>
  </si>
  <si>
    <t>20-02</t>
  </si>
  <si>
    <t>20-03</t>
  </si>
  <si>
    <t>21-01</t>
  </si>
  <si>
    <t>21-02</t>
  </si>
  <si>
    <t>22-01</t>
  </si>
  <si>
    <t>22-03</t>
  </si>
  <si>
    <t>22-02</t>
  </si>
  <si>
    <t>23-02</t>
  </si>
  <si>
    <t>23-01</t>
  </si>
  <si>
    <t>23-03</t>
  </si>
  <si>
    <t>24-01</t>
  </si>
  <si>
    <t>24-02</t>
  </si>
  <si>
    <t>24-03</t>
  </si>
  <si>
    <t>25-01</t>
  </si>
  <si>
    <t>25-02</t>
  </si>
  <si>
    <t>25-03</t>
  </si>
  <si>
    <t>26-01</t>
  </si>
  <si>
    <t>26-02</t>
  </si>
  <si>
    <t>Site_ID</t>
  </si>
  <si>
    <t>Comments</t>
  </si>
  <si>
    <t>01-03</t>
  </si>
  <si>
    <t>Could not go any deeper</t>
  </si>
  <si>
    <t>GPS Questionable</t>
  </si>
  <si>
    <t>Too deep to get second sample</t>
  </si>
  <si>
    <t>Date</t>
  </si>
  <si>
    <t>Time</t>
  </si>
  <si>
    <t>Bed Material/Description</t>
  </si>
  <si>
    <t>1030</t>
  </si>
  <si>
    <t>sand</t>
  </si>
  <si>
    <t>1014</t>
  </si>
  <si>
    <t>sand, next to sand bar</t>
  </si>
  <si>
    <t>1038</t>
  </si>
  <si>
    <t>1044</t>
  </si>
  <si>
    <t>1050</t>
  </si>
  <si>
    <t>1110</t>
  </si>
  <si>
    <t>1107</t>
  </si>
  <si>
    <t>1058</t>
  </si>
  <si>
    <t>1119</t>
  </si>
  <si>
    <t>1125</t>
  </si>
  <si>
    <t>GPS point</t>
  </si>
  <si>
    <t>1215</t>
  </si>
  <si>
    <t>1221</t>
  </si>
  <si>
    <t>sand, some small rocks</t>
  </si>
  <si>
    <t>small cobbles/rocks (~0.5-3cm) + sand</t>
  </si>
  <si>
    <t>1229</t>
  </si>
  <si>
    <t>1234</t>
  </si>
  <si>
    <t>1241</t>
  </si>
  <si>
    <t>sand w/ some small rocks</t>
  </si>
  <si>
    <t>can't see</t>
  </si>
  <si>
    <t>1007</t>
  </si>
  <si>
    <t>1016</t>
  </si>
  <si>
    <t>1023</t>
  </si>
  <si>
    <t>sand/small gravel/sticks</t>
  </si>
  <si>
    <t>sand/small gravel</t>
  </si>
  <si>
    <t>sand/gravel/logs</t>
  </si>
  <si>
    <t>1033</t>
  </si>
  <si>
    <t>sand/silt some shells</t>
  </si>
  <si>
    <t>bubbles in syringe for 8-02B</t>
  </si>
  <si>
    <t>1053</t>
  </si>
  <si>
    <t>1100</t>
  </si>
  <si>
    <t>sand/pebbles/silt</t>
  </si>
  <si>
    <t>1120</t>
  </si>
  <si>
    <t>1126</t>
  </si>
  <si>
    <t>medium sand</t>
  </si>
  <si>
    <t>sand/pebbles</t>
  </si>
  <si>
    <t>small gravel/sand</t>
  </si>
  <si>
    <t>tight; bubbles formed</t>
  </si>
  <si>
    <t>11-02</t>
  </si>
  <si>
    <t>1132</t>
  </si>
  <si>
    <t>1138</t>
  </si>
  <si>
    <t>sand/silt</t>
  </si>
  <si>
    <t>sand/small gravel (silt underneath)</t>
  </si>
  <si>
    <t>too tight for first sample, no water for second sample</t>
  </si>
  <si>
    <t>1151</t>
  </si>
  <si>
    <t>1205</t>
  </si>
  <si>
    <t>1220</t>
  </si>
  <si>
    <t>sand/sticks/small pebbles</t>
  </si>
  <si>
    <t>sand/small pebbles</t>
  </si>
  <si>
    <t>sand/silt (tighter)</t>
  </si>
  <si>
    <t>1230</t>
  </si>
  <si>
    <t>1235</t>
  </si>
  <si>
    <t>1240</t>
  </si>
  <si>
    <t>sand/pebbles/sticks</t>
  </si>
  <si>
    <t>1257</t>
  </si>
  <si>
    <t>1303</t>
  </si>
  <si>
    <t>1309</t>
  </si>
  <si>
    <t>pebbles/sand</t>
  </si>
  <si>
    <t>sand/pebbles/debris</t>
  </si>
  <si>
    <t>1315</t>
  </si>
  <si>
    <t>1320</t>
  </si>
  <si>
    <t>1329</t>
  </si>
  <si>
    <t>pebbles/sand/debris</t>
  </si>
  <si>
    <t>7/31/2013</t>
  </si>
  <si>
    <t>1250</t>
  </si>
  <si>
    <t>sand, pebbles</t>
  </si>
  <si>
    <t>1304</t>
  </si>
  <si>
    <t>1313</t>
  </si>
  <si>
    <t>sand pebbles</t>
  </si>
  <si>
    <t>sand/pebbles/cobbles</t>
  </si>
  <si>
    <t>1328</t>
  </si>
  <si>
    <t>1332</t>
  </si>
  <si>
    <t>1340</t>
  </si>
  <si>
    <t>sand (pool)</t>
  </si>
  <si>
    <t>1354</t>
  </si>
  <si>
    <t>1404</t>
  </si>
  <si>
    <t>1358</t>
  </si>
  <si>
    <t>1414</t>
  </si>
  <si>
    <t>1410</t>
  </si>
  <si>
    <t>1403</t>
  </si>
  <si>
    <t>sand/pebbles/tires</t>
  </si>
  <si>
    <t>sand/tires</t>
  </si>
  <si>
    <t>sand/debris</t>
  </si>
  <si>
    <t>7/21/2013</t>
  </si>
  <si>
    <t>1420</t>
  </si>
  <si>
    <t>1424</t>
  </si>
  <si>
    <t>sand-tires-debris</t>
  </si>
  <si>
    <t>1430</t>
  </si>
  <si>
    <t>1435</t>
  </si>
  <si>
    <t>1440</t>
  </si>
  <si>
    <t>sand/silt (less debris)</t>
  </si>
  <si>
    <t>sand/gravel</t>
  </si>
  <si>
    <t>SC 830 at streambed interface</t>
  </si>
  <si>
    <t>1446</t>
  </si>
  <si>
    <t>1450</t>
  </si>
  <si>
    <t>40-01</t>
  </si>
  <si>
    <t>40-03</t>
  </si>
  <si>
    <t>41-03</t>
  </si>
  <si>
    <t>42-03</t>
  </si>
  <si>
    <t>43-01</t>
  </si>
  <si>
    <t>43-03</t>
  </si>
  <si>
    <t>44-01</t>
  </si>
  <si>
    <t>44-03</t>
  </si>
  <si>
    <t>45-02</t>
  </si>
  <si>
    <t>46-02</t>
  </si>
  <si>
    <t>46-03</t>
  </si>
  <si>
    <t>47-01</t>
  </si>
  <si>
    <t>47-02</t>
  </si>
  <si>
    <t>47-03</t>
  </si>
  <si>
    <t>30-02</t>
  </si>
  <si>
    <t>30-03</t>
  </si>
  <si>
    <t>31-01</t>
  </si>
  <si>
    <t>31-02</t>
  </si>
  <si>
    <t>31-03</t>
  </si>
  <si>
    <t>32-02</t>
  </si>
  <si>
    <t>32-01</t>
  </si>
  <si>
    <t>32-03</t>
  </si>
  <si>
    <t>33-01</t>
  </si>
  <si>
    <t>33-02</t>
  </si>
  <si>
    <t>33-03</t>
  </si>
  <si>
    <t>34-02</t>
  </si>
  <si>
    <t>35-01</t>
  </si>
  <si>
    <t>35-02</t>
  </si>
  <si>
    <t>35-03</t>
  </si>
  <si>
    <t>36-02</t>
  </si>
  <si>
    <t>36-03</t>
  </si>
  <si>
    <t>37-02</t>
  </si>
  <si>
    <t>37-03</t>
  </si>
  <si>
    <t>38-01</t>
  </si>
  <si>
    <t>38-02</t>
  </si>
  <si>
    <t>39-01</t>
  </si>
  <si>
    <t>39-02</t>
  </si>
  <si>
    <t>8/26/2013</t>
  </si>
  <si>
    <t>1200</t>
  </si>
  <si>
    <t>1206</t>
  </si>
  <si>
    <t>1225</t>
  </si>
  <si>
    <t>sand/gravel riffle</t>
  </si>
  <si>
    <t>1254</t>
  </si>
  <si>
    <t>1300</t>
  </si>
  <si>
    <t>8/23/2013</t>
  </si>
  <si>
    <t>915</t>
  </si>
  <si>
    <t>920</t>
  </si>
  <si>
    <t>sand on top of hard substrate</t>
  </si>
  <si>
    <t>925</t>
  </si>
  <si>
    <t>930</t>
  </si>
  <si>
    <t>935</t>
  </si>
  <si>
    <t>sand and pebbles with hard substrate</t>
  </si>
  <si>
    <t>sand silt</t>
  </si>
  <si>
    <t>940</t>
  </si>
  <si>
    <t>945</t>
  </si>
  <si>
    <t>955</t>
  </si>
  <si>
    <t>1000</t>
  </si>
  <si>
    <t>1005</t>
  </si>
  <si>
    <t>1010</t>
  </si>
  <si>
    <t>clay on bottom</t>
  </si>
  <si>
    <t>34-03</t>
  </si>
  <si>
    <t>1015</t>
  </si>
  <si>
    <t>1020</t>
  </si>
  <si>
    <t>sand bubbles</t>
  </si>
  <si>
    <t>1025</t>
  </si>
  <si>
    <t>1035</t>
  </si>
  <si>
    <t>1055</t>
  </si>
  <si>
    <t>sand/gravel/bubbles</t>
  </si>
  <si>
    <t>1115</t>
  </si>
  <si>
    <t>1130</t>
  </si>
  <si>
    <t>1140</t>
  </si>
  <si>
    <t>1145</t>
  </si>
  <si>
    <t>1306</t>
  </si>
  <si>
    <t>Longitude</t>
  </si>
  <si>
    <t>Latitude</t>
  </si>
  <si>
    <t>Porewater Sample for Laboratory Analyses</t>
  </si>
  <si>
    <t>yes</t>
  </si>
  <si>
    <t xml:space="preserve">
Height of surface water measurement, in cm above stream bottom</t>
  </si>
  <si>
    <r>
      <t>Surface Water Temp (</t>
    </r>
    <r>
      <rPr>
        <sz val="11"/>
        <color theme="1"/>
        <rFont val="Calibri"/>
        <family val="2"/>
      </rPr>
      <t>°C) 0 cm bls</t>
    </r>
  </si>
  <si>
    <t>Temp (°C) 60 cm bls</t>
  </si>
  <si>
    <t>Temp (°C) 120 cm bls</t>
  </si>
  <si>
    <t>Actual depth (cm) of nominal 120 cm bls measurement</t>
  </si>
  <si>
    <t>Actual depth (cm) of nominal 60 cm bls measurement</t>
  </si>
  <si>
    <t>Max Depth (cm)</t>
  </si>
  <si>
    <t>Total transect estimated surface water width (m)</t>
  </si>
  <si>
    <t>Estimated Distance from left SW edge (m)</t>
  </si>
  <si>
    <t>Appendix 3. Lower Darby Creek Porewater Specific Conductance Survey Data</t>
  </si>
  <si>
    <t>[m, meters; µS/cm, microsiemens per centimeter; bls, below land surface; cm, centimeter; SC, Specific Conductance]</t>
  </si>
  <si>
    <r>
      <t>Surface Water SC (</t>
    </r>
    <r>
      <rPr>
        <sz val="11"/>
        <color theme="1"/>
        <rFont val="Calibri"/>
        <family val="2"/>
      </rPr>
      <t>µS</t>
    </r>
    <r>
      <rPr>
        <sz val="11"/>
        <color theme="1"/>
        <rFont val="Calibri"/>
        <family val="2"/>
        <scheme val="minor"/>
      </rPr>
      <t>/cm) 0 cm bls</t>
    </r>
  </si>
  <si>
    <t>SC (µS/cm) 2 cm bls</t>
  </si>
  <si>
    <t>SC (µS/cm) 120 cm bls</t>
  </si>
  <si>
    <t>Max_SC (µS/cm)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</si>
</sst>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10" xfId="0" applyBorder="1"/>
    <xf numFmtId="0" fontId="0" fillId="0" borderId="0" xfId="0" applyBorder="1"/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 wrapText="1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16" fillId="0" borderId="0" xfId="0" applyNumberFormat="1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5"/>
  <sheetViews>
    <sheetView tabSelected="1" topLeftCell="F1" workbookViewId="0">
      <pane ySplit="3" topLeftCell="A4" activePane="bottomLeft" state="frozen"/>
      <selection pane="bottomLeft" activeCell="L3" sqref="L3"/>
    </sheetView>
  </sheetViews>
  <sheetFormatPr defaultRowHeight="14.5" x14ac:dyDescent="0.35"/>
  <cols>
    <col min="1" max="1" width="10.1796875" style="8" customWidth="1"/>
    <col min="2" max="2" width="14.81640625" style="9" bestFit="1" customWidth="1"/>
    <col min="3" max="3" width="14.7265625" style="9" bestFit="1" customWidth="1"/>
    <col min="4" max="4" width="9.7265625" style="8" bestFit="1" customWidth="1"/>
    <col min="5" max="5" width="5.453125" style="8" bestFit="1" customWidth="1"/>
    <col min="6" max="6" width="20.54296875" style="8" bestFit="1" customWidth="1"/>
    <col min="7" max="7" width="35" style="8" bestFit="1" customWidth="1"/>
    <col min="8" max="8" width="23.1796875" style="15" customWidth="1"/>
    <col min="9" max="9" width="16.1796875" style="9" bestFit="1" customWidth="1"/>
    <col min="10" max="11" width="10.81640625" style="9" bestFit="1" customWidth="1"/>
    <col min="12" max="12" width="10.81640625" style="9" customWidth="1"/>
    <col min="13" max="13" width="19.1796875" style="9" bestFit="1" customWidth="1"/>
    <col min="14" max="15" width="9.7265625" style="9" bestFit="1" customWidth="1"/>
    <col min="16" max="16" width="19.54296875" style="9" bestFit="1" customWidth="1"/>
    <col min="17" max="18" width="15" style="9" bestFit="1" customWidth="1"/>
    <col min="19" max="19" width="15" style="9" customWidth="1"/>
    <col min="20" max="20" width="20.81640625" style="9" customWidth="1"/>
    <col min="21" max="21" width="49.1796875" bestFit="1" customWidth="1"/>
  </cols>
  <sheetData>
    <row r="1" spans="1:23" ht="15" x14ac:dyDescent="0.25">
      <c r="F1" s="17" t="s">
        <v>254</v>
      </c>
    </row>
    <row r="2" spans="1:23" x14ac:dyDescent="0.35">
      <c r="F2" s="16" t="s">
        <v>255</v>
      </c>
    </row>
    <row r="3" spans="1:23" ht="67.5" customHeight="1" x14ac:dyDescent="0.35">
      <c r="A3" s="10" t="s">
        <v>62</v>
      </c>
      <c r="B3" s="9" t="s">
        <v>241</v>
      </c>
      <c r="C3" s="9" t="s">
        <v>242</v>
      </c>
      <c r="D3" s="10" t="s">
        <v>68</v>
      </c>
      <c r="E3" s="10" t="s">
        <v>69</v>
      </c>
      <c r="F3" s="3" t="s">
        <v>253</v>
      </c>
      <c r="G3" s="10" t="s">
        <v>70</v>
      </c>
      <c r="H3" s="14" t="s">
        <v>252</v>
      </c>
      <c r="I3" s="4" t="s">
        <v>256</v>
      </c>
      <c r="J3" s="4" t="s">
        <v>257</v>
      </c>
      <c r="K3" s="4" t="s">
        <v>258</v>
      </c>
      <c r="L3" s="4" t="s">
        <v>259</v>
      </c>
      <c r="M3" s="4" t="s">
        <v>246</v>
      </c>
      <c r="N3" s="4" t="s">
        <v>247</v>
      </c>
      <c r="O3" s="4" t="s">
        <v>248</v>
      </c>
      <c r="P3" s="4" t="s">
        <v>245</v>
      </c>
      <c r="Q3" s="4" t="s">
        <v>250</v>
      </c>
      <c r="R3" s="4" t="s">
        <v>249</v>
      </c>
      <c r="S3" s="4" t="s">
        <v>251</v>
      </c>
      <c r="T3" s="4" t="s">
        <v>243</v>
      </c>
      <c r="U3" s="1" t="s">
        <v>63</v>
      </c>
      <c r="V3" s="2"/>
      <c r="W3" s="2"/>
    </row>
    <row r="4" spans="1:23" ht="15" x14ac:dyDescent="0.25">
      <c r="A4" s="10" t="s">
        <v>0</v>
      </c>
      <c r="B4" s="9">
        <v>-75.255107430099997</v>
      </c>
      <c r="C4" s="9">
        <v>39.898886106200003</v>
      </c>
      <c r="D4" s="11">
        <v>41479</v>
      </c>
      <c r="E4" s="10" t="s">
        <v>71</v>
      </c>
      <c r="F4" s="12">
        <v>6.0975609756097562</v>
      </c>
      <c r="G4" s="10" t="s">
        <v>72</v>
      </c>
      <c r="H4" s="12">
        <v>12.195121951219512</v>
      </c>
      <c r="I4" s="5">
        <v>318</v>
      </c>
      <c r="J4" s="5">
        <v>1430</v>
      </c>
      <c r="K4" s="5">
        <v>1525</v>
      </c>
      <c r="L4" s="5">
        <f t="shared" ref="L4:L29" si="0">IF(J4&gt;K4,J4,K4)</f>
        <v>1525</v>
      </c>
      <c r="M4" s="5">
        <v>24.7</v>
      </c>
      <c r="N4" s="5">
        <v>24</v>
      </c>
      <c r="O4" s="5">
        <v>23.27</v>
      </c>
      <c r="P4" s="12">
        <v>62.483999999999995</v>
      </c>
      <c r="Q4" s="12">
        <v>49.682399999999994</v>
      </c>
      <c r="R4" s="12">
        <v>67.970399999999998</v>
      </c>
      <c r="S4" s="12">
        <f t="shared" ref="S4:S35" si="1">IF(R4&gt;Q4,R4,Q4)</f>
        <v>67.970399999999998</v>
      </c>
      <c r="T4" s="5"/>
      <c r="U4" s="1" t="s">
        <v>65</v>
      </c>
      <c r="V4" s="2"/>
      <c r="W4" s="2"/>
    </row>
    <row r="5" spans="1:23" ht="15" x14ac:dyDescent="0.25">
      <c r="A5" s="10" t="s">
        <v>64</v>
      </c>
      <c r="B5" s="9">
        <v>-75.255178492900001</v>
      </c>
      <c r="C5" s="9">
        <v>39.898926200299996</v>
      </c>
      <c r="D5" s="11">
        <v>41479</v>
      </c>
      <c r="E5" s="10" t="s">
        <v>73</v>
      </c>
      <c r="F5" s="12">
        <v>11.280487804878049</v>
      </c>
      <c r="G5" s="10" t="s">
        <v>74</v>
      </c>
      <c r="H5" s="12">
        <v>12.195121951219512</v>
      </c>
      <c r="I5" s="5">
        <v>315</v>
      </c>
      <c r="J5" s="5">
        <v>585</v>
      </c>
      <c r="K5" s="5">
        <v>643</v>
      </c>
      <c r="L5" s="5">
        <f t="shared" si="0"/>
        <v>643</v>
      </c>
      <c r="M5" s="5">
        <v>25</v>
      </c>
      <c r="N5" s="5">
        <v>22.28</v>
      </c>
      <c r="O5" s="5">
        <v>20.399999999999999</v>
      </c>
      <c r="P5" s="12">
        <v>16.459200000000003</v>
      </c>
      <c r="Q5" s="12">
        <v>76.2</v>
      </c>
      <c r="R5" s="12">
        <v>115.2144</v>
      </c>
      <c r="S5" s="12">
        <f t="shared" si="1"/>
        <v>115.2144</v>
      </c>
      <c r="T5" s="5"/>
      <c r="U5" s="1" t="s">
        <v>66</v>
      </c>
      <c r="V5" s="2"/>
      <c r="W5" s="2"/>
    </row>
    <row r="6" spans="1:23" ht="15" x14ac:dyDescent="0.25">
      <c r="A6" s="10" t="s">
        <v>3</v>
      </c>
      <c r="B6" s="9">
        <v>-75.255219248499998</v>
      </c>
      <c r="C6" s="9">
        <v>39.8991815933</v>
      </c>
      <c r="D6" s="11">
        <v>41479</v>
      </c>
      <c r="E6" s="10" t="s">
        <v>77</v>
      </c>
      <c r="F6" s="12">
        <v>3.0487804878048781</v>
      </c>
      <c r="G6" s="10" t="s">
        <v>72</v>
      </c>
      <c r="H6" s="12">
        <v>12.195121951219512</v>
      </c>
      <c r="I6" s="5">
        <v>322</v>
      </c>
      <c r="J6" s="5">
        <v>2380</v>
      </c>
      <c r="K6" s="5"/>
      <c r="L6" s="5">
        <f t="shared" si="0"/>
        <v>2380</v>
      </c>
      <c r="M6" s="5">
        <v>24.6</v>
      </c>
      <c r="N6" s="5">
        <v>23.9</v>
      </c>
      <c r="O6" s="5"/>
      <c r="P6" s="12">
        <v>82.296000000000006</v>
      </c>
      <c r="Q6" s="12">
        <v>57.911999999999999</v>
      </c>
      <c r="R6" s="12"/>
      <c r="S6" s="12">
        <f t="shared" si="1"/>
        <v>57.911999999999999</v>
      </c>
      <c r="T6" s="5"/>
      <c r="U6" s="1" t="s">
        <v>67</v>
      </c>
      <c r="V6" s="2"/>
      <c r="W6" s="2"/>
    </row>
    <row r="7" spans="1:23" ht="15" x14ac:dyDescent="0.25">
      <c r="A7" s="10" t="s">
        <v>2</v>
      </c>
      <c r="B7" s="9">
        <v>-75.255257101599994</v>
      </c>
      <c r="C7" s="9">
        <v>39.899162233600002</v>
      </c>
      <c r="D7" s="11">
        <v>41479</v>
      </c>
      <c r="E7" s="10" t="s">
        <v>76</v>
      </c>
      <c r="F7" s="12">
        <v>6.0975609756097562</v>
      </c>
      <c r="G7" s="10" t="s">
        <v>72</v>
      </c>
      <c r="H7" s="12">
        <v>12.195121951219512</v>
      </c>
      <c r="I7" s="5">
        <v>321</v>
      </c>
      <c r="J7" s="5">
        <v>1740</v>
      </c>
      <c r="K7" s="5">
        <v>2000</v>
      </c>
      <c r="L7" s="5">
        <f t="shared" si="0"/>
        <v>2000</v>
      </c>
      <c r="M7" s="5">
        <v>24.6</v>
      </c>
      <c r="N7" s="5">
        <v>23.4</v>
      </c>
      <c r="O7" s="5">
        <v>21.9</v>
      </c>
      <c r="P7" s="12">
        <v>53.34</v>
      </c>
      <c r="Q7" s="12">
        <v>65.836800000000011</v>
      </c>
      <c r="R7" s="12">
        <v>97.536000000000001</v>
      </c>
      <c r="S7" s="12">
        <f t="shared" si="1"/>
        <v>97.536000000000001</v>
      </c>
      <c r="T7" s="5"/>
      <c r="U7" s="1"/>
      <c r="V7" s="2"/>
      <c r="W7" s="2"/>
    </row>
    <row r="8" spans="1:23" ht="15" x14ac:dyDescent="0.25">
      <c r="A8" s="10" t="s">
        <v>1</v>
      </c>
      <c r="B8" s="9">
        <v>-75.255296602000001</v>
      </c>
      <c r="C8" s="9">
        <v>39.899151778799997</v>
      </c>
      <c r="D8" s="11">
        <v>41479</v>
      </c>
      <c r="E8" s="10" t="s">
        <v>75</v>
      </c>
      <c r="F8" s="12">
        <v>10.975609756097562</v>
      </c>
      <c r="G8" s="10" t="s">
        <v>72</v>
      </c>
      <c r="H8" s="12">
        <v>12.195121951219512</v>
      </c>
      <c r="I8" s="5">
        <v>323</v>
      </c>
      <c r="J8" s="5">
        <v>1080</v>
      </c>
      <c r="K8" s="5">
        <v>1250</v>
      </c>
      <c r="L8" s="5">
        <f t="shared" si="0"/>
        <v>1250</v>
      </c>
      <c r="M8" s="5">
        <v>24.7</v>
      </c>
      <c r="N8" s="5">
        <v>22.4</v>
      </c>
      <c r="O8" s="5">
        <v>20.36</v>
      </c>
      <c r="P8" s="12">
        <v>17.3736</v>
      </c>
      <c r="Q8" s="12">
        <v>75.285600000000002</v>
      </c>
      <c r="R8" s="12">
        <v>129.84479999999999</v>
      </c>
      <c r="S8" s="12">
        <f t="shared" si="1"/>
        <v>129.84479999999999</v>
      </c>
      <c r="T8" s="5"/>
      <c r="U8" s="1"/>
      <c r="V8" s="2"/>
      <c r="W8" s="2"/>
    </row>
    <row r="9" spans="1:23" ht="15" x14ac:dyDescent="0.25">
      <c r="A9" s="10" t="s">
        <v>6</v>
      </c>
      <c r="B9" s="9">
        <v>-75.255441510599994</v>
      </c>
      <c r="C9" s="9">
        <v>39.899442021500001</v>
      </c>
      <c r="D9" s="11">
        <v>41479</v>
      </c>
      <c r="E9" s="10" t="s">
        <v>78</v>
      </c>
      <c r="F9" s="12">
        <v>3.9634146341463419</v>
      </c>
      <c r="G9" s="10" t="s">
        <v>72</v>
      </c>
      <c r="H9" s="12">
        <v>30.487804878048781</v>
      </c>
      <c r="I9" s="5">
        <v>322</v>
      </c>
      <c r="J9" s="5">
        <v>1285</v>
      </c>
      <c r="K9" s="5">
        <v>1850</v>
      </c>
      <c r="L9" s="5">
        <f t="shared" si="0"/>
        <v>1850</v>
      </c>
      <c r="M9" s="5">
        <v>24.6</v>
      </c>
      <c r="N9" s="5">
        <v>24.4</v>
      </c>
      <c r="O9" s="5">
        <v>23</v>
      </c>
      <c r="P9" s="12">
        <v>67.056000000000012</v>
      </c>
      <c r="Q9" s="12">
        <v>35.9664</v>
      </c>
      <c r="R9" s="12">
        <v>71.9328</v>
      </c>
      <c r="S9" s="12">
        <f t="shared" si="1"/>
        <v>71.9328</v>
      </c>
      <c r="T9" s="5" t="s">
        <v>244</v>
      </c>
      <c r="U9" s="1"/>
      <c r="V9" s="2"/>
      <c r="W9" s="2"/>
    </row>
    <row r="10" spans="1:23" ht="15" x14ac:dyDescent="0.25">
      <c r="A10" s="10" t="s">
        <v>5</v>
      </c>
      <c r="B10" s="9">
        <v>-75.255497421300007</v>
      </c>
      <c r="C10" s="9">
        <v>39.899413484599997</v>
      </c>
      <c r="D10" s="11">
        <v>41479</v>
      </c>
      <c r="E10" s="10" t="s">
        <v>79</v>
      </c>
      <c r="F10" s="12">
        <v>15.24390243902439</v>
      </c>
      <c r="G10" s="10" t="s">
        <v>72</v>
      </c>
      <c r="H10" s="12">
        <v>30.487804878048781</v>
      </c>
      <c r="I10" s="5">
        <v>322</v>
      </c>
      <c r="J10" s="5">
        <v>1850</v>
      </c>
      <c r="K10" s="5"/>
      <c r="L10" s="5">
        <f t="shared" si="0"/>
        <v>1850</v>
      </c>
      <c r="M10" s="5">
        <v>24.7</v>
      </c>
      <c r="N10" s="5">
        <v>24.16</v>
      </c>
      <c r="O10" s="5"/>
      <c r="P10" s="12">
        <v>73.152000000000001</v>
      </c>
      <c r="Q10" s="12">
        <v>48.768000000000001</v>
      </c>
      <c r="R10" s="12"/>
      <c r="S10" s="12">
        <f t="shared" si="1"/>
        <v>48.768000000000001</v>
      </c>
      <c r="T10" s="5" t="s">
        <v>244</v>
      </c>
      <c r="U10" s="1"/>
      <c r="V10" s="2"/>
      <c r="W10" s="2"/>
    </row>
    <row r="11" spans="1:23" ht="15" x14ac:dyDescent="0.25">
      <c r="A11" s="10" t="s">
        <v>4</v>
      </c>
      <c r="B11" s="9">
        <v>-75.255551171099995</v>
      </c>
      <c r="C11" s="9">
        <v>39.8993817741</v>
      </c>
      <c r="D11" s="11">
        <v>41479</v>
      </c>
      <c r="E11" s="10" t="s">
        <v>80</v>
      </c>
      <c r="F11" s="12">
        <v>21.341463414634148</v>
      </c>
      <c r="G11" s="10" t="s">
        <v>72</v>
      </c>
      <c r="H11" s="12">
        <v>30.487804878048781</v>
      </c>
      <c r="I11" s="5">
        <v>322</v>
      </c>
      <c r="J11" s="5">
        <v>1320</v>
      </c>
      <c r="K11" s="5">
        <v>1763</v>
      </c>
      <c r="L11" s="5">
        <f t="shared" si="0"/>
        <v>1763</v>
      </c>
      <c r="M11" s="5">
        <v>24.6</v>
      </c>
      <c r="N11" s="5">
        <v>24.24</v>
      </c>
      <c r="O11" s="5">
        <v>22.9</v>
      </c>
      <c r="P11" s="12">
        <v>59.436</v>
      </c>
      <c r="Q11" s="12">
        <v>45.72</v>
      </c>
      <c r="R11" s="12">
        <v>81.686400000000006</v>
      </c>
      <c r="S11" s="12">
        <f t="shared" si="1"/>
        <v>81.686400000000006</v>
      </c>
      <c r="T11" s="5" t="s">
        <v>244</v>
      </c>
      <c r="U11" s="1"/>
      <c r="V11" s="2"/>
      <c r="W11" s="2"/>
    </row>
    <row r="12" spans="1:23" ht="15" x14ac:dyDescent="0.25">
      <c r="A12" s="10" t="s">
        <v>7</v>
      </c>
      <c r="B12" s="9">
        <v>-75.255748263900003</v>
      </c>
      <c r="C12" s="9">
        <v>39.899736270699997</v>
      </c>
      <c r="D12" s="11">
        <v>41479</v>
      </c>
      <c r="E12" s="10" t="s">
        <v>81</v>
      </c>
      <c r="F12" s="12">
        <v>1.524390243902439</v>
      </c>
      <c r="G12" s="10" t="s">
        <v>72</v>
      </c>
      <c r="H12" s="12">
        <v>21.341463414634148</v>
      </c>
      <c r="I12" s="5">
        <v>325</v>
      </c>
      <c r="J12" s="5">
        <v>591</v>
      </c>
      <c r="K12" s="5">
        <v>546</v>
      </c>
      <c r="L12" s="5">
        <f t="shared" si="0"/>
        <v>591</v>
      </c>
      <c r="M12" s="5">
        <v>24.8</v>
      </c>
      <c r="N12" s="5">
        <v>25.2</v>
      </c>
      <c r="O12" s="5">
        <v>23.4</v>
      </c>
      <c r="P12" s="12">
        <v>10.667999999999999</v>
      </c>
      <c r="Q12" s="12">
        <v>68.58</v>
      </c>
      <c r="R12" s="12">
        <v>120.396</v>
      </c>
      <c r="S12" s="12">
        <f t="shared" si="1"/>
        <v>120.396</v>
      </c>
      <c r="T12" s="5"/>
      <c r="U12" s="1" t="s">
        <v>83</v>
      </c>
      <c r="V12" s="2"/>
      <c r="W12" s="2"/>
    </row>
    <row r="13" spans="1:23" ht="15" x14ac:dyDescent="0.25">
      <c r="A13" s="10" t="s">
        <v>8</v>
      </c>
      <c r="B13" s="9">
        <v>-75.255791562699997</v>
      </c>
      <c r="C13" s="9">
        <v>39.899717152400001</v>
      </c>
      <c r="D13" s="11">
        <v>41479</v>
      </c>
      <c r="E13" s="10" t="s">
        <v>82</v>
      </c>
      <c r="F13" s="12">
        <v>15.24390243902439</v>
      </c>
      <c r="G13" s="10" t="s">
        <v>72</v>
      </c>
      <c r="H13" s="12">
        <v>21.341463414634148</v>
      </c>
      <c r="I13" s="5">
        <v>320</v>
      </c>
      <c r="J13" s="5">
        <v>743</v>
      </c>
      <c r="K13" s="5"/>
      <c r="L13" s="5">
        <f t="shared" si="0"/>
        <v>743</v>
      </c>
      <c r="M13" s="5">
        <v>24.8</v>
      </c>
      <c r="N13" s="5">
        <v>22.7</v>
      </c>
      <c r="O13" s="5"/>
      <c r="P13" s="12">
        <v>81.381600000000006</v>
      </c>
      <c r="Q13" s="12">
        <v>101.4984</v>
      </c>
      <c r="R13" s="12"/>
      <c r="S13" s="12">
        <f t="shared" si="1"/>
        <v>101.4984</v>
      </c>
      <c r="T13" s="5"/>
      <c r="U13" s="1" t="s">
        <v>83</v>
      </c>
    </row>
    <row r="14" spans="1:23" ht="15" x14ac:dyDescent="0.25">
      <c r="A14" s="10" t="s">
        <v>9</v>
      </c>
      <c r="B14" s="9">
        <v>-75.253950838099996</v>
      </c>
      <c r="C14" s="9">
        <v>39.906620057200001</v>
      </c>
      <c r="D14" s="11">
        <v>41479</v>
      </c>
      <c r="E14" s="10" t="s">
        <v>84</v>
      </c>
      <c r="F14" s="12">
        <v>4.8780487804878048</v>
      </c>
      <c r="G14" s="10" t="s">
        <v>86</v>
      </c>
      <c r="H14" s="12">
        <v>18.292682926829269</v>
      </c>
      <c r="I14" s="5">
        <v>325</v>
      </c>
      <c r="J14" s="5">
        <v>538</v>
      </c>
      <c r="K14" s="5">
        <v>612</v>
      </c>
      <c r="L14" s="5">
        <f t="shared" si="0"/>
        <v>612</v>
      </c>
      <c r="M14" s="5">
        <v>25.6</v>
      </c>
      <c r="N14" s="5">
        <v>25.1</v>
      </c>
      <c r="O14" s="5">
        <v>22.5</v>
      </c>
      <c r="P14" s="12">
        <v>12.801600000000001</v>
      </c>
      <c r="Q14" s="12">
        <v>68.884799999999998</v>
      </c>
      <c r="R14" s="12">
        <v>127.40639999999999</v>
      </c>
      <c r="S14" s="12">
        <f t="shared" si="1"/>
        <v>127.40639999999999</v>
      </c>
      <c r="T14" s="5"/>
      <c r="U14" s="1" t="s">
        <v>83</v>
      </c>
    </row>
    <row r="15" spans="1:23" ht="15" x14ac:dyDescent="0.25">
      <c r="A15" s="10" t="s">
        <v>10</v>
      </c>
      <c r="B15" s="9">
        <v>-75.253987813799995</v>
      </c>
      <c r="C15" s="9">
        <v>39.906636949599999</v>
      </c>
      <c r="D15" s="11">
        <v>41479</v>
      </c>
      <c r="E15" s="10" t="s">
        <v>85</v>
      </c>
      <c r="F15" s="12">
        <v>9.1463414634146343</v>
      </c>
      <c r="G15" s="10" t="s">
        <v>87</v>
      </c>
      <c r="H15" s="12">
        <v>18.292682926829269</v>
      </c>
      <c r="I15" s="5">
        <v>330</v>
      </c>
      <c r="J15" s="5">
        <v>680</v>
      </c>
      <c r="K15" s="5">
        <v>738</v>
      </c>
      <c r="L15" s="5">
        <f t="shared" si="0"/>
        <v>738</v>
      </c>
      <c r="M15" s="5">
        <v>25.3</v>
      </c>
      <c r="N15" s="5">
        <v>22.84</v>
      </c>
      <c r="O15" s="5">
        <v>20.7</v>
      </c>
      <c r="P15" s="12">
        <v>51.816000000000003</v>
      </c>
      <c r="Q15" s="12">
        <v>59.436</v>
      </c>
      <c r="R15" s="12">
        <v>106.07040000000001</v>
      </c>
      <c r="S15" s="12">
        <f t="shared" si="1"/>
        <v>106.07040000000001</v>
      </c>
      <c r="T15" s="5"/>
      <c r="U15" s="1" t="s">
        <v>83</v>
      </c>
    </row>
    <row r="16" spans="1:23" ht="15" x14ac:dyDescent="0.25">
      <c r="A16" s="10" t="s">
        <v>11</v>
      </c>
      <c r="B16" s="9">
        <v>-75.253575282300005</v>
      </c>
      <c r="C16" s="9">
        <v>39.906621714800004</v>
      </c>
      <c r="D16" s="11">
        <v>41479</v>
      </c>
      <c r="E16" s="10" t="s">
        <v>88</v>
      </c>
      <c r="F16" s="12">
        <v>2.4390243902439024</v>
      </c>
      <c r="G16" s="10" t="s">
        <v>91</v>
      </c>
      <c r="H16" s="12">
        <v>15.24390243902439</v>
      </c>
      <c r="I16" s="5">
        <v>325</v>
      </c>
      <c r="J16" s="5">
        <v>574</v>
      </c>
      <c r="K16" s="5">
        <v>678</v>
      </c>
      <c r="L16" s="5">
        <f t="shared" si="0"/>
        <v>678</v>
      </c>
      <c r="M16" s="5">
        <v>25.4</v>
      </c>
      <c r="N16" s="5">
        <v>24.65</v>
      </c>
      <c r="O16" s="5">
        <v>23.3</v>
      </c>
      <c r="P16" s="12">
        <v>27.432000000000002</v>
      </c>
      <c r="Q16" s="12">
        <v>82.600800000000007</v>
      </c>
      <c r="R16" s="12">
        <v>115.824</v>
      </c>
      <c r="S16" s="12">
        <f t="shared" si="1"/>
        <v>115.824</v>
      </c>
      <c r="T16" s="5"/>
      <c r="U16" s="1"/>
    </row>
    <row r="17" spans="1:21" ht="15" x14ac:dyDescent="0.25">
      <c r="A17" s="10" t="s">
        <v>12</v>
      </c>
      <c r="B17" s="9">
        <v>-75.253459454799994</v>
      </c>
      <c r="C17" s="9">
        <v>39.906700646499999</v>
      </c>
      <c r="D17" s="11">
        <v>41479</v>
      </c>
      <c r="E17" s="10" t="s">
        <v>89</v>
      </c>
      <c r="F17" s="12">
        <v>7.6219512195121952</v>
      </c>
      <c r="G17" s="10" t="s">
        <v>92</v>
      </c>
      <c r="H17" s="12">
        <v>15.24390243902439</v>
      </c>
      <c r="I17" s="5">
        <v>324</v>
      </c>
      <c r="J17" s="5">
        <v>189</v>
      </c>
      <c r="K17" s="5">
        <v>561</v>
      </c>
      <c r="L17" s="5">
        <f t="shared" si="0"/>
        <v>561</v>
      </c>
      <c r="M17" s="5">
        <v>25.4</v>
      </c>
      <c r="N17" s="5">
        <v>24.12</v>
      </c>
      <c r="O17" s="5">
        <v>21.86</v>
      </c>
      <c r="P17" s="12">
        <v>70.7136</v>
      </c>
      <c r="Q17" s="12">
        <v>34.442399999999999</v>
      </c>
      <c r="R17" s="12">
        <v>77.114399999999989</v>
      </c>
      <c r="S17" s="12">
        <f t="shared" si="1"/>
        <v>77.114399999999989</v>
      </c>
      <c r="T17" s="5"/>
      <c r="U17" s="1"/>
    </row>
    <row r="18" spans="1:21" ht="15" x14ac:dyDescent="0.25">
      <c r="A18" s="10" t="s">
        <v>13</v>
      </c>
      <c r="B18" s="9">
        <v>-75.253438823899998</v>
      </c>
      <c r="C18" s="9">
        <v>39.906736727499997</v>
      </c>
      <c r="D18" s="11">
        <v>41479</v>
      </c>
      <c r="E18" s="10" t="s">
        <v>90</v>
      </c>
      <c r="F18" s="12">
        <v>10.670731707317074</v>
      </c>
      <c r="G18" s="10" t="s">
        <v>92</v>
      </c>
      <c r="H18" s="12">
        <v>15.24390243902439</v>
      </c>
      <c r="I18" s="5">
        <v>329</v>
      </c>
      <c r="J18" s="5">
        <v>937</v>
      </c>
      <c r="K18" s="5"/>
      <c r="L18" s="5">
        <f t="shared" si="0"/>
        <v>937</v>
      </c>
      <c r="M18" s="5">
        <v>25.3</v>
      </c>
      <c r="N18" s="5">
        <v>23.5</v>
      </c>
      <c r="O18" s="5"/>
      <c r="P18" s="12">
        <v>85.343999999999994</v>
      </c>
      <c r="Q18" s="12">
        <v>51.816000000000003</v>
      </c>
      <c r="R18" s="12"/>
      <c r="S18" s="12">
        <f t="shared" si="1"/>
        <v>51.816000000000003</v>
      </c>
      <c r="T18" s="5"/>
      <c r="U18" s="1"/>
    </row>
    <row r="19" spans="1:21" ht="15" x14ac:dyDescent="0.25">
      <c r="A19" s="10" t="s">
        <v>14</v>
      </c>
      <c r="B19" s="9">
        <v>-75.255900576800002</v>
      </c>
      <c r="C19" s="9">
        <v>39.900124460900003</v>
      </c>
      <c r="D19" s="11">
        <v>41480</v>
      </c>
      <c r="E19" s="10" t="s">
        <v>93</v>
      </c>
      <c r="F19" s="12">
        <v>1.524390243902439</v>
      </c>
      <c r="G19" s="10" t="s">
        <v>96</v>
      </c>
      <c r="H19" s="12">
        <v>30.487804878048781</v>
      </c>
      <c r="I19" s="5">
        <v>419</v>
      </c>
      <c r="J19" s="5">
        <v>650</v>
      </c>
      <c r="K19" s="5">
        <v>1800</v>
      </c>
      <c r="L19" s="5">
        <f t="shared" si="0"/>
        <v>1800</v>
      </c>
      <c r="M19" s="5">
        <v>21.3</v>
      </c>
      <c r="N19" s="5">
        <v>23.9</v>
      </c>
      <c r="O19" s="5">
        <v>23.2</v>
      </c>
      <c r="P19" s="12"/>
      <c r="Q19" s="12">
        <v>67.056000000000012</v>
      </c>
      <c r="R19" s="12">
        <v>94.488</v>
      </c>
      <c r="S19" s="12">
        <f t="shared" si="1"/>
        <v>94.488</v>
      </c>
      <c r="T19" s="5"/>
      <c r="U19" s="1"/>
    </row>
    <row r="20" spans="1:21" ht="15" x14ac:dyDescent="0.25">
      <c r="A20" s="10" t="s">
        <v>15</v>
      </c>
      <c r="B20" s="9">
        <v>-75.256010662600005</v>
      </c>
      <c r="C20" s="9">
        <v>39.900115986300001</v>
      </c>
      <c r="D20" s="11">
        <v>41480</v>
      </c>
      <c r="E20" s="10" t="s">
        <v>94</v>
      </c>
      <c r="F20" s="12">
        <v>15.24390243902439</v>
      </c>
      <c r="G20" s="10" t="s">
        <v>97</v>
      </c>
      <c r="H20" s="12">
        <v>30.487804878048781</v>
      </c>
      <c r="I20" s="5">
        <v>424</v>
      </c>
      <c r="J20" s="5">
        <v>840</v>
      </c>
      <c r="K20" s="5">
        <v>1080</v>
      </c>
      <c r="L20" s="5">
        <f t="shared" si="0"/>
        <v>1080</v>
      </c>
      <c r="M20" s="5"/>
      <c r="N20" s="5">
        <v>21.8</v>
      </c>
      <c r="O20" s="5">
        <v>20.399999999999999</v>
      </c>
      <c r="P20" s="12"/>
      <c r="Q20" s="12">
        <v>82.296000000000006</v>
      </c>
      <c r="R20" s="12">
        <v>128.01600000000002</v>
      </c>
      <c r="S20" s="12">
        <f t="shared" si="1"/>
        <v>128.01600000000002</v>
      </c>
      <c r="T20" s="5"/>
      <c r="U20" s="1"/>
    </row>
    <row r="21" spans="1:21" ht="15" x14ac:dyDescent="0.25">
      <c r="A21" s="10" t="s">
        <v>16</v>
      </c>
      <c r="B21" s="9">
        <v>-75.256082471699997</v>
      </c>
      <c r="C21" s="9">
        <v>39.900105619599998</v>
      </c>
      <c r="D21" s="11">
        <v>41480</v>
      </c>
      <c r="E21" s="10" t="s">
        <v>95</v>
      </c>
      <c r="F21" s="12">
        <v>6.0975609756097562</v>
      </c>
      <c r="G21" s="10" t="s">
        <v>98</v>
      </c>
      <c r="H21" s="12">
        <v>30.487804878048781</v>
      </c>
      <c r="I21" s="5">
        <v>423</v>
      </c>
      <c r="J21" s="5">
        <v>257</v>
      </c>
      <c r="K21" s="5">
        <v>1350</v>
      </c>
      <c r="L21" s="5">
        <f t="shared" si="0"/>
        <v>1350</v>
      </c>
      <c r="M21" s="5"/>
      <c r="N21" s="5">
        <v>23.7</v>
      </c>
      <c r="O21" s="5">
        <v>22.2</v>
      </c>
      <c r="P21" s="12"/>
      <c r="Q21" s="12">
        <v>51.816000000000003</v>
      </c>
      <c r="R21" s="12">
        <v>97.536000000000001</v>
      </c>
      <c r="S21" s="12">
        <f t="shared" si="1"/>
        <v>97.536000000000001</v>
      </c>
      <c r="T21" s="5"/>
      <c r="U21" s="1"/>
    </row>
    <row r="22" spans="1:21" ht="15" x14ac:dyDescent="0.25">
      <c r="A22" s="10" t="s">
        <v>17</v>
      </c>
      <c r="B22" s="9">
        <v>-75.256131100999994</v>
      </c>
      <c r="C22" s="9">
        <v>39.900593027299998</v>
      </c>
      <c r="D22" s="11">
        <v>41480</v>
      </c>
      <c r="E22" s="10" t="s">
        <v>99</v>
      </c>
      <c r="F22" s="12">
        <v>7.6219512195121952</v>
      </c>
      <c r="G22" s="10" t="s">
        <v>72</v>
      </c>
      <c r="H22" s="12">
        <v>22.865853658536587</v>
      </c>
      <c r="I22" s="5">
        <v>425</v>
      </c>
      <c r="J22" s="5">
        <v>1470</v>
      </c>
      <c r="K22" s="5"/>
      <c r="L22" s="5">
        <f t="shared" si="0"/>
        <v>1470</v>
      </c>
      <c r="M22" s="5"/>
      <c r="N22" s="5">
        <v>23.1</v>
      </c>
      <c r="O22" s="5"/>
      <c r="P22" s="12"/>
      <c r="Q22" s="12">
        <v>64.00800000000001</v>
      </c>
      <c r="R22" s="12"/>
      <c r="S22" s="12">
        <f t="shared" si="1"/>
        <v>64.00800000000001</v>
      </c>
      <c r="T22" s="5"/>
      <c r="U22" s="1" t="s">
        <v>67</v>
      </c>
    </row>
    <row r="23" spans="1:21" ht="15" x14ac:dyDescent="0.25">
      <c r="A23" s="10" t="s">
        <v>18</v>
      </c>
      <c r="B23" s="9">
        <v>-75.256193236100003</v>
      </c>
      <c r="C23" s="9">
        <v>39.900621663700001</v>
      </c>
      <c r="D23" s="11">
        <v>41480</v>
      </c>
      <c r="E23" s="10" t="s">
        <v>75</v>
      </c>
      <c r="F23" s="12">
        <v>18.292682926829269</v>
      </c>
      <c r="G23" s="10" t="s">
        <v>100</v>
      </c>
      <c r="H23" s="12">
        <v>22.865853658536587</v>
      </c>
      <c r="I23" s="5">
        <v>428</v>
      </c>
      <c r="J23" s="5">
        <v>867</v>
      </c>
      <c r="K23" s="5">
        <v>1300</v>
      </c>
      <c r="L23" s="5">
        <f t="shared" si="0"/>
        <v>1300</v>
      </c>
      <c r="M23" s="5">
        <v>21.4</v>
      </c>
      <c r="N23" s="5">
        <v>23.3</v>
      </c>
      <c r="O23" s="5">
        <v>22.1</v>
      </c>
      <c r="P23" s="12"/>
      <c r="Q23" s="12">
        <v>57.911999999999999</v>
      </c>
      <c r="R23" s="12">
        <v>112.77600000000001</v>
      </c>
      <c r="S23" s="12">
        <f t="shared" si="1"/>
        <v>112.77600000000001</v>
      </c>
      <c r="T23" s="5"/>
      <c r="U23" s="1" t="s">
        <v>101</v>
      </c>
    </row>
    <row r="24" spans="1:21" ht="15" x14ac:dyDescent="0.25">
      <c r="A24" s="10" t="s">
        <v>19</v>
      </c>
      <c r="B24" s="9">
        <v>-75.256308882400006</v>
      </c>
      <c r="C24" s="9">
        <v>39.901020156500003</v>
      </c>
      <c r="D24" s="11">
        <v>41480</v>
      </c>
      <c r="E24" s="10" t="s">
        <v>102</v>
      </c>
      <c r="F24" s="12">
        <v>7.6219512195121952</v>
      </c>
      <c r="G24" s="10" t="s">
        <v>72</v>
      </c>
      <c r="H24" s="12">
        <v>15.24390243902439</v>
      </c>
      <c r="I24" s="5">
        <v>430</v>
      </c>
      <c r="J24" s="5">
        <v>2310</v>
      </c>
      <c r="K24" s="5"/>
      <c r="L24" s="5">
        <f t="shared" si="0"/>
        <v>2310</v>
      </c>
      <c r="M24" s="5">
        <v>21.5</v>
      </c>
      <c r="N24" s="5">
        <v>22.5</v>
      </c>
      <c r="O24" s="5"/>
      <c r="P24" s="12"/>
      <c r="Q24" s="12">
        <v>57.911999999999999</v>
      </c>
      <c r="R24" s="12"/>
      <c r="S24" s="12">
        <f t="shared" si="1"/>
        <v>57.911999999999999</v>
      </c>
      <c r="T24" s="5"/>
      <c r="U24" s="1"/>
    </row>
    <row r="25" spans="1:21" ht="15" x14ac:dyDescent="0.25">
      <c r="A25" s="10" t="s">
        <v>20</v>
      </c>
      <c r="B25" s="9">
        <v>-75.256364425100003</v>
      </c>
      <c r="C25" s="9">
        <v>39.901007596299998</v>
      </c>
      <c r="D25" s="11">
        <v>41480</v>
      </c>
      <c r="E25" s="10" t="s">
        <v>103</v>
      </c>
      <c r="F25" s="12">
        <v>13.719512195121952</v>
      </c>
      <c r="G25" s="10" t="s">
        <v>104</v>
      </c>
      <c r="H25" s="12">
        <v>15.24390243902439</v>
      </c>
      <c r="I25" s="5">
        <v>429</v>
      </c>
      <c r="J25" s="5">
        <v>864</v>
      </c>
      <c r="K25" s="5">
        <v>1580</v>
      </c>
      <c r="L25" s="5">
        <f t="shared" si="0"/>
        <v>1580</v>
      </c>
      <c r="M25" s="5"/>
      <c r="N25" s="5">
        <v>22.3</v>
      </c>
      <c r="O25" s="5">
        <v>20.3</v>
      </c>
      <c r="P25" s="12"/>
      <c r="Q25" s="12">
        <v>57.911999999999999</v>
      </c>
      <c r="R25" s="12">
        <v>121.92</v>
      </c>
      <c r="S25" s="12">
        <f t="shared" si="1"/>
        <v>121.92</v>
      </c>
      <c r="T25" s="5"/>
      <c r="U25" s="1"/>
    </row>
    <row r="26" spans="1:21" ht="15" x14ac:dyDescent="0.25">
      <c r="A26" s="10" t="s">
        <v>21</v>
      </c>
      <c r="B26" s="9">
        <v>-75.256637904300007</v>
      </c>
      <c r="C26" s="9">
        <v>39.901461739699997</v>
      </c>
      <c r="D26" s="11">
        <v>41480</v>
      </c>
      <c r="E26" s="10" t="s">
        <v>78</v>
      </c>
      <c r="F26" s="12">
        <v>1.524390243902439</v>
      </c>
      <c r="G26" s="10" t="s">
        <v>107</v>
      </c>
      <c r="H26" s="12">
        <v>27.439024390243905</v>
      </c>
      <c r="I26" s="5">
        <v>445</v>
      </c>
      <c r="J26" s="5">
        <v>2050</v>
      </c>
      <c r="K26" s="5">
        <v>4350</v>
      </c>
      <c r="L26" s="5">
        <f t="shared" si="0"/>
        <v>4350</v>
      </c>
      <c r="M26" s="5"/>
      <c r="N26" s="5">
        <v>22.1</v>
      </c>
      <c r="O26" s="5">
        <v>20.399999999999999</v>
      </c>
      <c r="P26" s="12"/>
      <c r="Q26" s="12">
        <v>67.056000000000012</v>
      </c>
      <c r="R26" s="12">
        <v>118.872</v>
      </c>
      <c r="S26" s="12">
        <f t="shared" si="1"/>
        <v>118.872</v>
      </c>
      <c r="T26" s="5" t="s">
        <v>244</v>
      </c>
      <c r="U26" s="1"/>
    </row>
    <row r="27" spans="1:21" ht="15" x14ac:dyDescent="0.25">
      <c r="A27" s="10" t="s">
        <v>22</v>
      </c>
      <c r="B27" s="9">
        <v>-75.256712232500007</v>
      </c>
      <c r="C27" s="9">
        <v>39.901429309100003</v>
      </c>
      <c r="D27" s="11">
        <v>41480</v>
      </c>
      <c r="E27" s="10" t="s">
        <v>105</v>
      </c>
      <c r="F27" s="12">
        <v>15.24390243902439</v>
      </c>
      <c r="G27" s="10" t="s">
        <v>108</v>
      </c>
      <c r="H27" s="12">
        <v>27.439024390243905</v>
      </c>
      <c r="I27" s="5">
        <v>427</v>
      </c>
      <c r="J27" s="5">
        <v>1920</v>
      </c>
      <c r="K27" s="5">
        <v>3490</v>
      </c>
      <c r="L27" s="5">
        <f t="shared" si="0"/>
        <v>3490</v>
      </c>
      <c r="M27" s="5"/>
      <c r="N27" s="5">
        <v>22.4</v>
      </c>
      <c r="O27" s="5">
        <v>21.1</v>
      </c>
      <c r="P27" s="12"/>
      <c r="Q27" s="12">
        <v>82.296000000000006</v>
      </c>
      <c r="R27" s="12">
        <v>137.16</v>
      </c>
      <c r="S27" s="12">
        <f t="shared" si="1"/>
        <v>137.16</v>
      </c>
      <c r="T27" s="5" t="s">
        <v>244</v>
      </c>
      <c r="U27" s="1"/>
    </row>
    <row r="28" spans="1:21" ht="15" x14ac:dyDescent="0.25">
      <c r="A28" s="10" t="s">
        <v>23</v>
      </c>
      <c r="B28" s="9">
        <v>-75.256827966499998</v>
      </c>
      <c r="C28" s="9">
        <v>39.901380105000001</v>
      </c>
      <c r="D28" s="11">
        <v>41480</v>
      </c>
      <c r="E28" s="10" t="s">
        <v>106</v>
      </c>
      <c r="F28" s="12">
        <v>24.390243902439025</v>
      </c>
      <c r="G28" s="10" t="s">
        <v>109</v>
      </c>
      <c r="H28" s="12">
        <v>27.439024390243905</v>
      </c>
      <c r="I28" s="5">
        <v>431</v>
      </c>
      <c r="J28" s="5">
        <v>433</v>
      </c>
      <c r="K28" s="5"/>
      <c r="L28" s="5">
        <f t="shared" si="0"/>
        <v>433</v>
      </c>
      <c r="M28" s="5"/>
      <c r="N28" s="5">
        <v>23.6</v>
      </c>
      <c r="O28" s="5"/>
      <c r="P28" s="12"/>
      <c r="Q28" s="12">
        <v>45.72</v>
      </c>
      <c r="R28" s="12"/>
      <c r="S28" s="12">
        <f t="shared" si="1"/>
        <v>45.72</v>
      </c>
      <c r="T28" s="5" t="s">
        <v>244</v>
      </c>
      <c r="U28" s="1" t="s">
        <v>110</v>
      </c>
    </row>
    <row r="29" spans="1:21" ht="15" x14ac:dyDescent="0.25">
      <c r="A29" s="10" t="s">
        <v>24</v>
      </c>
      <c r="B29" s="9">
        <v>-75.257077205499996</v>
      </c>
      <c r="C29" s="9">
        <v>39.901808897899997</v>
      </c>
      <c r="D29" s="11">
        <v>41480</v>
      </c>
      <c r="E29" s="10" t="s">
        <v>112</v>
      </c>
      <c r="F29" s="12"/>
      <c r="G29" s="10" t="s">
        <v>114</v>
      </c>
      <c r="H29" s="12">
        <v>21.341463414634148</v>
      </c>
      <c r="I29" s="5">
        <v>434</v>
      </c>
      <c r="J29" s="5">
        <v>1050</v>
      </c>
      <c r="K29" s="5">
        <v>2100</v>
      </c>
      <c r="L29" s="5">
        <f t="shared" si="0"/>
        <v>2100</v>
      </c>
      <c r="M29" s="5"/>
      <c r="N29" s="5">
        <v>21.1</v>
      </c>
      <c r="O29" s="5">
        <v>19.7</v>
      </c>
      <c r="P29" s="12"/>
      <c r="Q29" s="12">
        <v>67.056000000000012</v>
      </c>
      <c r="R29" s="12">
        <v>131.06399999999999</v>
      </c>
      <c r="S29" s="12">
        <f t="shared" si="1"/>
        <v>131.06399999999999</v>
      </c>
      <c r="T29" s="5"/>
      <c r="U29" s="1"/>
    </row>
    <row r="30" spans="1:21" ht="15" x14ac:dyDescent="0.25">
      <c r="A30" s="10" t="s">
        <v>111</v>
      </c>
      <c r="D30" s="11">
        <v>41480</v>
      </c>
      <c r="E30" s="10" t="s">
        <v>113</v>
      </c>
      <c r="F30" s="12"/>
      <c r="G30" s="10" t="s">
        <v>115</v>
      </c>
      <c r="H30" s="12">
        <v>21.341463414634148</v>
      </c>
      <c r="I30" s="5">
        <v>432</v>
      </c>
      <c r="J30" s="5"/>
      <c r="K30" s="5"/>
      <c r="L30" s="5"/>
      <c r="M30" s="5"/>
      <c r="N30" s="5"/>
      <c r="O30" s="5"/>
      <c r="P30" s="12"/>
      <c r="Q30" s="12">
        <v>70.103999999999999</v>
      </c>
      <c r="R30" s="12"/>
      <c r="S30" s="12">
        <f t="shared" si="1"/>
        <v>70.103999999999999</v>
      </c>
      <c r="T30" s="5"/>
      <c r="U30" s="1" t="s">
        <v>116</v>
      </c>
    </row>
    <row r="31" spans="1:21" ht="15" x14ac:dyDescent="0.25">
      <c r="A31" s="10" t="s">
        <v>25</v>
      </c>
      <c r="B31" s="9">
        <v>-75.257402710999997</v>
      </c>
      <c r="C31" s="9">
        <v>39.902150218999999</v>
      </c>
      <c r="D31" s="11">
        <v>41480</v>
      </c>
      <c r="E31" s="10" t="s">
        <v>117</v>
      </c>
      <c r="F31" s="12">
        <v>1.524390243902439</v>
      </c>
      <c r="G31" s="10"/>
      <c r="H31" s="12">
        <v>18.292682926829269</v>
      </c>
      <c r="I31" s="5">
        <v>435</v>
      </c>
      <c r="J31" s="5">
        <v>1200</v>
      </c>
      <c r="K31" s="5"/>
      <c r="L31" s="5">
        <f t="shared" ref="L31:L62" si="2">IF(J31&gt;K31,J31,K31)</f>
        <v>1200</v>
      </c>
      <c r="M31" s="5"/>
      <c r="N31" s="5">
        <v>21.9</v>
      </c>
      <c r="O31" s="5"/>
      <c r="P31" s="12"/>
      <c r="Q31" s="12">
        <v>64.00800000000001</v>
      </c>
      <c r="R31" s="12"/>
      <c r="S31" s="12">
        <f t="shared" si="1"/>
        <v>64.00800000000001</v>
      </c>
      <c r="T31" s="5"/>
      <c r="U31" s="1"/>
    </row>
    <row r="32" spans="1:21" x14ac:dyDescent="0.35">
      <c r="A32" s="10" t="s">
        <v>26</v>
      </c>
      <c r="B32" s="9">
        <v>-75.257451164000003</v>
      </c>
      <c r="C32" s="9">
        <v>39.902158020400002</v>
      </c>
      <c r="D32" s="11">
        <v>41480</v>
      </c>
      <c r="E32" s="10"/>
      <c r="F32" s="12">
        <v>6.0975609756097562</v>
      </c>
      <c r="G32" s="10"/>
      <c r="H32" s="12">
        <v>18.292682926829269</v>
      </c>
      <c r="I32" s="5">
        <v>433</v>
      </c>
      <c r="J32" s="5">
        <v>850</v>
      </c>
      <c r="K32" s="5"/>
      <c r="L32" s="5">
        <f t="shared" si="2"/>
        <v>850</v>
      </c>
      <c r="M32" s="5">
        <v>21.6</v>
      </c>
      <c r="N32" s="5">
        <v>22.8</v>
      </c>
      <c r="O32" s="5"/>
      <c r="P32" s="12"/>
      <c r="Q32" s="12">
        <v>36.576000000000001</v>
      </c>
      <c r="R32" s="12"/>
      <c r="S32" s="12">
        <f t="shared" si="1"/>
        <v>36.576000000000001</v>
      </c>
      <c r="T32" s="5"/>
      <c r="U32" s="1"/>
    </row>
    <row r="33" spans="1:21" x14ac:dyDescent="0.35">
      <c r="A33" s="10" t="s">
        <v>27</v>
      </c>
      <c r="B33" s="9">
        <v>-75.257202434500002</v>
      </c>
      <c r="C33" s="9">
        <v>39.902755757800001</v>
      </c>
      <c r="D33" s="11">
        <v>41480</v>
      </c>
      <c r="E33" s="10" t="s">
        <v>118</v>
      </c>
      <c r="F33" s="12">
        <v>0.91463414634146345</v>
      </c>
      <c r="G33" s="10" t="s">
        <v>120</v>
      </c>
      <c r="H33" s="12">
        <v>15.24390243902439</v>
      </c>
      <c r="I33" s="5">
        <v>423</v>
      </c>
      <c r="J33" s="5">
        <v>523</v>
      </c>
      <c r="K33" s="5">
        <v>673</v>
      </c>
      <c r="L33" s="5">
        <f t="shared" si="2"/>
        <v>673</v>
      </c>
      <c r="M33" s="5"/>
      <c r="N33" s="5">
        <v>22.6</v>
      </c>
      <c r="O33" s="5">
        <v>20.8</v>
      </c>
      <c r="P33" s="12"/>
      <c r="Q33" s="12">
        <v>57.911999999999999</v>
      </c>
      <c r="R33" s="12">
        <v>131.06399999999999</v>
      </c>
      <c r="S33" s="12">
        <f t="shared" si="1"/>
        <v>131.06399999999999</v>
      </c>
      <c r="T33" s="5"/>
      <c r="U33" s="1"/>
    </row>
    <row r="34" spans="1:21" x14ac:dyDescent="0.35">
      <c r="A34" s="10" t="s">
        <v>28</v>
      </c>
      <c r="B34" s="9">
        <v>-75.257235489799996</v>
      </c>
      <c r="C34" s="9">
        <v>39.902787961000001</v>
      </c>
      <c r="D34" s="11">
        <v>41480</v>
      </c>
      <c r="E34" s="10" t="s">
        <v>84</v>
      </c>
      <c r="F34" s="12">
        <v>6.0975609756097562</v>
      </c>
      <c r="G34" s="10" t="s">
        <v>121</v>
      </c>
      <c r="H34" s="12">
        <v>15.24390243902439</v>
      </c>
      <c r="I34" s="5">
        <v>433</v>
      </c>
      <c r="J34" s="5">
        <v>610</v>
      </c>
      <c r="K34" s="5">
        <v>650</v>
      </c>
      <c r="L34" s="5">
        <f t="shared" si="2"/>
        <v>650</v>
      </c>
      <c r="M34" s="6">
        <v>22</v>
      </c>
      <c r="N34" s="6">
        <v>22</v>
      </c>
      <c r="O34" s="5">
        <v>19.600000000000001</v>
      </c>
      <c r="P34" s="12"/>
      <c r="Q34" s="12">
        <v>64.00800000000001</v>
      </c>
      <c r="R34" s="12">
        <v>131.06399999999999</v>
      </c>
      <c r="S34" s="12">
        <f t="shared" si="1"/>
        <v>131.06399999999999</v>
      </c>
      <c r="T34" s="5"/>
      <c r="U34" s="1"/>
    </row>
    <row r="35" spans="1:21" x14ac:dyDescent="0.35">
      <c r="A35" s="10" t="s">
        <v>29</v>
      </c>
      <c r="B35" s="9">
        <v>-75.257245559899999</v>
      </c>
      <c r="C35" s="9">
        <v>39.902843828499996</v>
      </c>
      <c r="D35" s="11">
        <v>41480</v>
      </c>
      <c r="E35" s="10" t="s">
        <v>119</v>
      </c>
      <c r="F35" s="12">
        <v>10.670731707317074</v>
      </c>
      <c r="G35" s="10" t="s">
        <v>122</v>
      </c>
      <c r="H35" s="12">
        <v>15.24390243902439</v>
      </c>
      <c r="I35" s="5">
        <v>434</v>
      </c>
      <c r="J35" s="5">
        <v>860</v>
      </c>
      <c r="K35" s="5">
        <v>1400</v>
      </c>
      <c r="L35" s="5">
        <f t="shared" si="2"/>
        <v>1400</v>
      </c>
      <c r="M35" s="5"/>
      <c r="N35" s="5">
        <v>22.8</v>
      </c>
      <c r="O35" s="5">
        <v>21.3</v>
      </c>
      <c r="P35" s="12"/>
      <c r="Q35" s="12">
        <v>64.00800000000001</v>
      </c>
      <c r="R35" s="12">
        <v>109.72800000000001</v>
      </c>
      <c r="S35" s="12">
        <f t="shared" si="1"/>
        <v>109.72800000000001</v>
      </c>
      <c r="T35" s="5"/>
      <c r="U35" s="1"/>
    </row>
    <row r="36" spans="1:21" x14ac:dyDescent="0.35">
      <c r="A36" s="10" t="s">
        <v>30</v>
      </c>
      <c r="B36" s="9">
        <v>-75.256783987000006</v>
      </c>
      <c r="C36" s="9">
        <v>39.903010202399997</v>
      </c>
      <c r="D36" s="11">
        <v>41480</v>
      </c>
      <c r="E36" s="10" t="s">
        <v>123</v>
      </c>
      <c r="F36" s="12">
        <v>6.0975609756097562</v>
      </c>
      <c r="G36" s="10" t="s">
        <v>108</v>
      </c>
      <c r="H36" s="12">
        <v>27.439024390243905</v>
      </c>
      <c r="I36" s="5">
        <v>436</v>
      </c>
      <c r="J36" s="5">
        <v>306</v>
      </c>
      <c r="K36" s="5"/>
      <c r="L36" s="5">
        <f t="shared" si="2"/>
        <v>306</v>
      </c>
      <c r="M36" s="6">
        <v>22</v>
      </c>
      <c r="N36" s="5">
        <v>23.6</v>
      </c>
      <c r="O36" s="5"/>
      <c r="P36" s="12"/>
      <c r="Q36" s="12">
        <v>21.335999999999999</v>
      </c>
      <c r="R36" s="12"/>
      <c r="S36" s="12">
        <f t="shared" ref="S36:S67" si="3">IF(R36&gt;Q36,R36,Q36)</f>
        <v>21.335999999999999</v>
      </c>
      <c r="T36" s="5"/>
      <c r="U36" s="1"/>
    </row>
    <row r="37" spans="1:21" x14ac:dyDescent="0.35">
      <c r="A37" s="10" t="s">
        <v>31</v>
      </c>
      <c r="B37" s="9">
        <v>-75.256813406399999</v>
      </c>
      <c r="C37" s="9">
        <v>39.903051201099998</v>
      </c>
      <c r="D37" s="11">
        <v>41480</v>
      </c>
      <c r="E37" s="10" t="s">
        <v>124</v>
      </c>
      <c r="F37" s="12">
        <v>13.719512195121952</v>
      </c>
      <c r="G37" s="10" t="s">
        <v>126</v>
      </c>
      <c r="H37" s="12">
        <v>27.439024390243905</v>
      </c>
      <c r="I37" s="5">
        <v>430</v>
      </c>
      <c r="J37" s="5">
        <v>453</v>
      </c>
      <c r="K37" s="5">
        <v>1410</v>
      </c>
      <c r="L37" s="5">
        <f t="shared" si="2"/>
        <v>1410</v>
      </c>
      <c r="M37" s="5"/>
      <c r="N37" s="5">
        <v>23.2</v>
      </c>
      <c r="O37" s="5">
        <v>21.5</v>
      </c>
      <c r="P37" s="12"/>
      <c r="Q37" s="12">
        <v>57.911999999999999</v>
      </c>
      <c r="R37" s="12">
        <v>121.92</v>
      </c>
      <c r="S37" s="12">
        <f t="shared" si="3"/>
        <v>121.92</v>
      </c>
      <c r="T37" s="5"/>
      <c r="U37" s="1"/>
    </row>
    <row r="38" spans="1:21" x14ac:dyDescent="0.35">
      <c r="A38" s="10" t="s">
        <v>32</v>
      </c>
      <c r="B38" s="9">
        <v>-75.256884789500006</v>
      </c>
      <c r="C38" s="9">
        <v>39.903120722399997</v>
      </c>
      <c r="D38" s="11">
        <v>41480</v>
      </c>
      <c r="E38" s="10" t="s">
        <v>125</v>
      </c>
      <c r="F38" s="12">
        <v>24.390243902439025</v>
      </c>
      <c r="G38" s="10" t="s">
        <v>72</v>
      </c>
      <c r="H38" s="12">
        <v>27.439024390243905</v>
      </c>
      <c r="I38" s="5">
        <v>442</v>
      </c>
      <c r="J38" s="5">
        <v>1406</v>
      </c>
      <c r="K38" s="5"/>
      <c r="L38" s="5">
        <f t="shared" si="2"/>
        <v>1406</v>
      </c>
      <c r="M38" s="5"/>
      <c r="N38" s="5">
        <v>22.6</v>
      </c>
      <c r="O38" s="5"/>
      <c r="P38" s="12"/>
      <c r="Q38" s="12">
        <v>79.248000000000005</v>
      </c>
      <c r="R38" s="12"/>
      <c r="S38" s="12">
        <f t="shared" si="3"/>
        <v>79.248000000000005</v>
      </c>
      <c r="T38" s="5"/>
      <c r="U38" s="1"/>
    </row>
    <row r="39" spans="1:21" x14ac:dyDescent="0.35">
      <c r="A39" s="10" t="s">
        <v>33</v>
      </c>
      <c r="B39" s="9">
        <v>-75.256228658799998</v>
      </c>
      <c r="C39" s="9">
        <v>39.903431432399998</v>
      </c>
      <c r="D39" s="11">
        <v>41480</v>
      </c>
      <c r="E39" s="10" t="s">
        <v>127</v>
      </c>
      <c r="F39" s="12">
        <v>4.5731707317073171</v>
      </c>
      <c r="G39" s="10" t="s">
        <v>130</v>
      </c>
      <c r="H39" s="12">
        <v>27.439024390243905</v>
      </c>
      <c r="I39" s="5">
        <v>437</v>
      </c>
      <c r="J39" s="5">
        <v>616</v>
      </c>
      <c r="K39" s="5">
        <v>859</v>
      </c>
      <c r="L39" s="5">
        <f t="shared" si="2"/>
        <v>859</v>
      </c>
      <c r="M39" s="5"/>
      <c r="N39" s="5">
        <v>22.7</v>
      </c>
      <c r="O39" s="5">
        <v>21.1</v>
      </c>
      <c r="P39" s="12"/>
      <c r="Q39" s="12">
        <v>60.96</v>
      </c>
      <c r="R39" s="12">
        <v>118.872</v>
      </c>
      <c r="S39" s="12">
        <f t="shared" si="3"/>
        <v>118.872</v>
      </c>
      <c r="T39" s="5"/>
      <c r="U39" s="1"/>
    </row>
    <row r="40" spans="1:21" x14ac:dyDescent="0.35">
      <c r="A40" s="10" t="s">
        <v>34</v>
      </c>
      <c r="B40" s="9">
        <v>-75.256290188199998</v>
      </c>
      <c r="C40" s="9">
        <v>39.903493548100002</v>
      </c>
      <c r="D40" s="11">
        <v>41480</v>
      </c>
      <c r="E40" s="10" t="s">
        <v>128</v>
      </c>
      <c r="F40" s="12">
        <v>18.292682926829269</v>
      </c>
      <c r="G40" s="10" t="s">
        <v>131</v>
      </c>
      <c r="H40" s="12">
        <v>27.439024390243905</v>
      </c>
      <c r="I40" s="5">
        <v>432</v>
      </c>
      <c r="J40" s="5">
        <v>627</v>
      </c>
      <c r="K40" s="5">
        <v>1458</v>
      </c>
      <c r="L40" s="5">
        <f t="shared" si="2"/>
        <v>1458</v>
      </c>
      <c r="M40" s="5"/>
      <c r="N40" s="5">
        <v>23.3</v>
      </c>
      <c r="O40" s="5"/>
      <c r="P40" s="12"/>
      <c r="Q40" s="12">
        <v>67.056000000000012</v>
      </c>
      <c r="R40" s="12">
        <v>131.06399999999999</v>
      </c>
      <c r="S40" s="12">
        <f t="shared" si="3"/>
        <v>131.06399999999999</v>
      </c>
      <c r="T40" s="5"/>
      <c r="U40" s="1"/>
    </row>
    <row r="41" spans="1:21" x14ac:dyDescent="0.35">
      <c r="A41" s="10" t="s">
        <v>35</v>
      </c>
      <c r="B41" s="9">
        <v>-75.256361383200002</v>
      </c>
      <c r="C41" s="9">
        <v>39.903551103200002</v>
      </c>
      <c r="D41" s="11">
        <v>41480</v>
      </c>
      <c r="E41" s="10" t="s">
        <v>129</v>
      </c>
      <c r="F41" s="12">
        <v>24.390243902439025</v>
      </c>
      <c r="G41" s="10" t="s">
        <v>114</v>
      </c>
      <c r="H41" s="12">
        <v>27.439024390243905</v>
      </c>
      <c r="I41" s="5">
        <v>438</v>
      </c>
      <c r="J41" s="5">
        <v>3340</v>
      </c>
      <c r="K41" s="5"/>
      <c r="L41" s="5">
        <f t="shared" si="2"/>
        <v>3340</v>
      </c>
      <c r="M41" s="5">
        <v>22.5</v>
      </c>
      <c r="N41" s="5">
        <v>21.9</v>
      </c>
      <c r="O41" s="5"/>
      <c r="P41" s="12"/>
      <c r="Q41" s="12">
        <v>64.00800000000001</v>
      </c>
      <c r="R41" s="12"/>
      <c r="S41" s="12">
        <f t="shared" si="3"/>
        <v>64.00800000000001</v>
      </c>
      <c r="T41" s="5"/>
      <c r="U41" s="1"/>
    </row>
    <row r="42" spans="1:21" x14ac:dyDescent="0.35">
      <c r="A42" s="10" t="s">
        <v>36</v>
      </c>
      <c r="B42" s="9">
        <v>-75.255950756900006</v>
      </c>
      <c r="C42" s="9">
        <v>39.903735904100003</v>
      </c>
      <c r="D42" s="11">
        <v>41480</v>
      </c>
      <c r="E42" s="10" t="s">
        <v>132</v>
      </c>
      <c r="F42" s="12">
        <v>4.5731707317073171</v>
      </c>
      <c r="G42" s="10" t="s">
        <v>108</v>
      </c>
      <c r="H42" s="12">
        <v>27.439024390243905</v>
      </c>
      <c r="I42" s="5">
        <v>436</v>
      </c>
      <c r="J42" s="5">
        <v>660</v>
      </c>
      <c r="K42" s="5">
        <v>3400</v>
      </c>
      <c r="L42" s="5">
        <f t="shared" si="2"/>
        <v>3400</v>
      </c>
      <c r="M42" s="5"/>
      <c r="N42" s="5">
        <v>23.5</v>
      </c>
      <c r="O42" s="6">
        <v>23</v>
      </c>
      <c r="P42" s="12"/>
      <c r="Q42" s="12">
        <v>54.864000000000004</v>
      </c>
      <c r="R42" s="12">
        <v>76.2</v>
      </c>
      <c r="S42" s="12">
        <f t="shared" si="3"/>
        <v>76.2</v>
      </c>
      <c r="T42" s="5" t="s">
        <v>244</v>
      </c>
      <c r="U42" s="1"/>
    </row>
    <row r="43" spans="1:21" x14ac:dyDescent="0.35">
      <c r="A43" s="10" t="s">
        <v>37</v>
      </c>
      <c r="B43" s="9">
        <v>-75.256013917600001</v>
      </c>
      <c r="C43" s="9">
        <v>39.903784918699998</v>
      </c>
      <c r="D43" s="11">
        <v>41480</v>
      </c>
      <c r="E43" s="10" t="s">
        <v>133</v>
      </c>
      <c r="F43" s="12">
        <v>13.719512195121952</v>
      </c>
      <c r="G43" s="10" t="s">
        <v>135</v>
      </c>
      <c r="H43" s="12">
        <v>27.439024390243905</v>
      </c>
      <c r="I43" s="5">
        <v>437</v>
      </c>
      <c r="J43" s="5">
        <v>1370</v>
      </c>
      <c r="K43" s="5">
        <v>8010</v>
      </c>
      <c r="L43" s="5">
        <f t="shared" si="2"/>
        <v>8010</v>
      </c>
      <c r="M43" s="5"/>
      <c r="N43" s="5">
        <v>23.2</v>
      </c>
      <c r="O43" s="5">
        <v>22.6</v>
      </c>
      <c r="P43" s="12"/>
      <c r="Q43" s="12">
        <v>60.96</v>
      </c>
      <c r="R43" s="12">
        <v>106.68</v>
      </c>
      <c r="S43" s="12">
        <f t="shared" si="3"/>
        <v>106.68</v>
      </c>
      <c r="T43" s="5" t="s">
        <v>244</v>
      </c>
      <c r="U43" s="1"/>
    </row>
    <row r="44" spans="1:21" x14ac:dyDescent="0.35">
      <c r="A44" s="10" t="s">
        <v>38</v>
      </c>
      <c r="B44" s="9">
        <v>-75.256085976400001</v>
      </c>
      <c r="C44" s="9">
        <v>39.9038383826</v>
      </c>
      <c r="D44" s="11">
        <v>41480</v>
      </c>
      <c r="E44" s="10" t="s">
        <v>134</v>
      </c>
      <c r="F44" s="12">
        <v>21.341463414634148</v>
      </c>
      <c r="G44" s="10" t="s">
        <v>108</v>
      </c>
      <c r="H44" s="12">
        <v>27.439024390243905</v>
      </c>
      <c r="I44" s="5">
        <v>436</v>
      </c>
      <c r="J44" s="5">
        <v>518</v>
      </c>
      <c r="K44" s="5">
        <v>5100</v>
      </c>
      <c r="L44" s="5">
        <f t="shared" si="2"/>
        <v>5100</v>
      </c>
      <c r="M44" s="5">
        <v>22.9</v>
      </c>
      <c r="N44" s="5">
        <v>23.3</v>
      </c>
      <c r="O44" s="5">
        <v>21.8</v>
      </c>
      <c r="P44" s="12"/>
      <c r="Q44" s="12">
        <v>67.056000000000012</v>
      </c>
      <c r="R44" s="12">
        <v>115.824</v>
      </c>
      <c r="S44" s="12">
        <f t="shared" si="3"/>
        <v>115.824</v>
      </c>
      <c r="T44" s="5" t="s">
        <v>244</v>
      </c>
      <c r="U44" s="1"/>
    </row>
    <row r="45" spans="1:21" x14ac:dyDescent="0.35">
      <c r="A45" s="10" t="s">
        <v>39</v>
      </c>
      <c r="B45" s="9">
        <v>-75.254159021999996</v>
      </c>
      <c r="C45" s="9">
        <v>39.906546433999999</v>
      </c>
      <c r="D45" s="10" t="s">
        <v>136</v>
      </c>
      <c r="E45" s="10" t="s">
        <v>137</v>
      </c>
      <c r="F45" s="12">
        <v>9.1463414634146343</v>
      </c>
      <c r="G45" s="10" t="s">
        <v>138</v>
      </c>
      <c r="H45" s="12">
        <v>18.292682926829269</v>
      </c>
      <c r="I45" s="5">
        <v>480</v>
      </c>
      <c r="J45" s="5">
        <v>538</v>
      </c>
      <c r="K45" s="5"/>
      <c r="L45" s="5">
        <f t="shared" si="2"/>
        <v>538</v>
      </c>
      <c r="M45" s="5"/>
      <c r="N45" s="5">
        <v>21.7</v>
      </c>
      <c r="O45" s="5"/>
      <c r="P45" s="12"/>
      <c r="Q45" s="12">
        <v>73.152000000000001</v>
      </c>
      <c r="R45" s="12"/>
      <c r="S45" s="12">
        <f t="shared" si="3"/>
        <v>73.152000000000001</v>
      </c>
      <c r="T45" s="5"/>
      <c r="U45" s="1"/>
    </row>
    <row r="46" spans="1:21" x14ac:dyDescent="0.35">
      <c r="A46" s="10" t="s">
        <v>40</v>
      </c>
      <c r="B46" s="9">
        <v>-75.254469248600003</v>
      </c>
      <c r="C46" s="9">
        <v>39.906459574899998</v>
      </c>
      <c r="D46" s="10" t="s">
        <v>136</v>
      </c>
      <c r="E46" s="10" t="s">
        <v>139</v>
      </c>
      <c r="F46" s="12">
        <v>9.1463414634146343</v>
      </c>
      <c r="G46" s="10" t="s">
        <v>141</v>
      </c>
      <c r="H46" s="12">
        <v>18.292682926829269</v>
      </c>
      <c r="I46" s="5">
        <v>500</v>
      </c>
      <c r="J46" s="5">
        <v>530</v>
      </c>
      <c r="K46" s="5"/>
      <c r="L46" s="5">
        <f t="shared" si="2"/>
        <v>530</v>
      </c>
      <c r="M46" s="5"/>
      <c r="N46" s="5">
        <v>22</v>
      </c>
      <c r="O46" s="5"/>
      <c r="P46" s="12"/>
      <c r="Q46" s="12">
        <v>51.816000000000003</v>
      </c>
      <c r="R46" s="12"/>
      <c r="S46" s="12">
        <f t="shared" si="3"/>
        <v>51.816000000000003</v>
      </c>
      <c r="T46" s="5" t="s">
        <v>244</v>
      </c>
      <c r="U46" s="1"/>
    </row>
    <row r="47" spans="1:21" x14ac:dyDescent="0.35">
      <c r="A47" s="10" t="s">
        <v>41</v>
      </c>
      <c r="B47" s="9">
        <v>-75.254500476800004</v>
      </c>
      <c r="C47" s="9">
        <v>39.9065040172</v>
      </c>
      <c r="D47" s="10" t="s">
        <v>136</v>
      </c>
      <c r="E47" s="10" t="s">
        <v>140</v>
      </c>
      <c r="F47" s="12">
        <v>4.5731707317073171</v>
      </c>
      <c r="G47" s="10" t="s">
        <v>142</v>
      </c>
      <c r="H47" s="12">
        <v>18.292682926829269</v>
      </c>
      <c r="I47" s="5">
        <v>480</v>
      </c>
      <c r="J47" s="5">
        <v>433</v>
      </c>
      <c r="K47" s="5"/>
      <c r="L47" s="5">
        <f t="shared" si="2"/>
        <v>433</v>
      </c>
      <c r="M47" s="5">
        <v>24.9</v>
      </c>
      <c r="N47" s="5">
        <v>22.4</v>
      </c>
      <c r="O47" s="5"/>
      <c r="P47" s="12">
        <v>21.335999999999999</v>
      </c>
      <c r="Q47" s="12">
        <v>27.432000000000002</v>
      </c>
      <c r="R47" s="12"/>
      <c r="S47" s="12">
        <f t="shared" si="3"/>
        <v>27.432000000000002</v>
      </c>
      <c r="T47" s="5" t="s">
        <v>244</v>
      </c>
      <c r="U47" s="1"/>
    </row>
    <row r="48" spans="1:21" x14ac:dyDescent="0.35">
      <c r="A48" s="10" t="s">
        <v>42</v>
      </c>
      <c r="B48" s="9">
        <v>-75.254807256700005</v>
      </c>
      <c r="C48" s="9">
        <v>39.906330355800002</v>
      </c>
      <c r="D48" s="10" t="s">
        <v>136</v>
      </c>
      <c r="E48" s="10" t="s">
        <v>133</v>
      </c>
      <c r="F48" s="12">
        <v>9.1463414634146343</v>
      </c>
      <c r="G48" s="10" t="s">
        <v>108</v>
      </c>
      <c r="H48" s="12">
        <v>18.292682926829269</v>
      </c>
      <c r="I48" s="5">
        <v>495</v>
      </c>
      <c r="J48" s="5">
        <v>1570</v>
      </c>
      <c r="K48" s="5"/>
      <c r="L48" s="5">
        <f t="shared" si="2"/>
        <v>1570</v>
      </c>
      <c r="M48" s="5">
        <v>24.7</v>
      </c>
      <c r="N48" s="6">
        <v>21</v>
      </c>
      <c r="O48" s="5"/>
      <c r="P48" s="12">
        <v>18.288</v>
      </c>
      <c r="Q48" s="12">
        <v>67.056000000000012</v>
      </c>
      <c r="R48" s="12"/>
      <c r="S48" s="12">
        <f t="shared" si="3"/>
        <v>67.056000000000012</v>
      </c>
      <c r="T48" s="5"/>
      <c r="U48" s="1"/>
    </row>
    <row r="49" spans="1:21" x14ac:dyDescent="0.35">
      <c r="A49" s="10" t="s">
        <v>43</v>
      </c>
      <c r="B49" s="9">
        <v>-75.254786848899997</v>
      </c>
      <c r="C49" s="9">
        <v>39.906341688300003</v>
      </c>
      <c r="D49" s="10" t="s">
        <v>136</v>
      </c>
      <c r="E49" s="10" t="s">
        <v>143</v>
      </c>
      <c r="F49" s="12">
        <v>15.24390243902439</v>
      </c>
      <c r="G49" s="10" t="s">
        <v>142</v>
      </c>
      <c r="H49" s="12">
        <v>18.292682926829269</v>
      </c>
      <c r="I49" s="5">
        <v>482</v>
      </c>
      <c r="J49" s="5">
        <v>453</v>
      </c>
      <c r="K49" s="5"/>
      <c r="L49" s="5">
        <f t="shared" si="2"/>
        <v>453</v>
      </c>
      <c r="M49" s="5"/>
      <c r="N49" s="5">
        <v>22.5</v>
      </c>
      <c r="O49" s="5"/>
      <c r="P49" s="12">
        <v>21.335999999999999</v>
      </c>
      <c r="Q49" s="12">
        <v>36.576000000000001</v>
      </c>
      <c r="R49" s="12"/>
      <c r="S49" s="12">
        <f t="shared" si="3"/>
        <v>36.576000000000001</v>
      </c>
      <c r="T49" s="5"/>
      <c r="U49" s="1"/>
    </row>
    <row r="50" spans="1:21" x14ac:dyDescent="0.35">
      <c r="A50" s="10" t="s">
        <v>44</v>
      </c>
      <c r="B50" s="9">
        <v>-75.255000733900005</v>
      </c>
      <c r="C50" s="9">
        <v>39.906113683500003</v>
      </c>
      <c r="D50" s="10" t="s">
        <v>136</v>
      </c>
      <c r="E50" s="10" t="s">
        <v>144</v>
      </c>
      <c r="F50" s="12">
        <v>9.1463414634146343</v>
      </c>
      <c r="G50" s="10" t="s">
        <v>108</v>
      </c>
      <c r="H50" s="12">
        <v>18.292682926829269</v>
      </c>
      <c r="I50" s="5">
        <v>580</v>
      </c>
      <c r="J50" s="5">
        <v>1020</v>
      </c>
      <c r="K50" s="5">
        <v>950</v>
      </c>
      <c r="L50" s="5">
        <f t="shared" si="2"/>
        <v>1020</v>
      </c>
      <c r="M50" s="5"/>
      <c r="N50" s="5">
        <v>21.8</v>
      </c>
      <c r="O50" s="5">
        <v>20.7</v>
      </c>
      <c r="P50" s="12">
        <v>12.192</v>
      </c>
      <c r="Q50" s="12">
        <v>76.2</v>
      </c>
      <c r="R50" s="12">
        <v>128.01600000000002</v>
      </c>
      <c r="S50" s="12">
        <f t="shared" si="3"/>
        <v>128.01600000000002</v>
      </c>
      <c r="T50" s="5"/>
      <c r="U50" s="1"/>
    </row>
    <row r="51" spans="1:21" x14ac:dyDescent="0.35">
      <c r="A51" s="10" t="s">
        <v>45</v>
      </c>
      <c r="B51" s="9">
        <v>-75.255068663800003</v>
      </c>
      <c r="C51" s="9">
        <v>39.906153096399997</v>
      </c>
      <c r="D51" s="10" t="s">
        <v>136</v>
      </c>
      <c r="E51" s="10"/>
      <c r="F51" s="12"/>
      <c r="G51" s="10" t="s">
        <v>108</v>
      </c>
      <c r="H51" s="12">
        <v>18.292682926829269</v>
      </c>
      <c r="I51" s="5"/>
      <c r="J51" s="5">
        <v>957</v>
      </c>
      <c r="K51" s="5"/>
      <c r="L51" s="5">
        <f t="shared" si="2"/>
        <v>957</v>
      </c>
      <c r="M51" s="5"/>
      <c r="N51" s="5">
        <v>22.3</v>
      </c>
      <c r="O51" s="5"/>
      <c r="P51" s="12">
        <v>18.288</v>
      </c>
      <c r="Q51" s="12">
        <v>67.056000000000012</v>
      </c>
      <c r="R51" s="12"/>
      <c r="S51" s="12">
        <f t="shared" si="3"/>
        <v>67.056000000000012</v>
      </c>
      <c r="T51" s="5"/>
      <c r="U51" s="1"/>
    </row>
    <row r="52" spans="1:21" x14ac:dyDescent="0.35">
      <c r="A52" s="10" t="s">
        <v>46</v>
      </c>
      <c r="B52" s="9">
        <v>-75.255037177700004</v>
      </c>
      <c r="C52" s="9">
        <v>39.9058203616</v>
      </c>
      <c r="D52" s="10" t="s">
        <v>136</v>
      </c>
      <c r="E52" s="10" t="s">
        <v>145</v>
      </c>
      <c r="F52" s="12">
        <v>4.5731707317073171</v>
      </c>
      <c r="G52" s="10" t="s">
        <v>146</v>
      </c>
      <c r="H52" s="12">
        <v>27.439024390243905</v>
      </c>
      <c r="I52" s="5">
        <v>480</v>
      </c>
      <c r="J52" s="5">
        <v>1400</v>
      </c>
      <c r="K52" s="5"/>
      <c r="L52" s="5">
        <f t="shared" si="2"/>
        <v>1400</v>
      </c>
      <c r="M52" s="5"/>
      <c r="N52" s="5">
        <v>21.6</v>
      </c>
      <c r="O52" s="5"/>
      <c r="P52" s="12">
        <v>60.96</v>
      </c>
      <c r="Q52" s="12">
        <v>70.103999999999999</v>
      </c>
      <c r="R52" s="12"/>
      <c r="S52" s="12">
        <f t="shared" si="3"/>
        <v>70.103999999999999</v>
      </c>
      <c r="T52" s="5"/>
      <c r="U52" s="1"/>
    </row>
    <row r="53" spans="1:21" x14ac:dyDescent="0.35">
      <c r="A53" s="10" t="s">
        <v>47</v>
      </c>
      <c r="B53" s="9">
        <v>-75.255086219399999</v>
      </c>
      <c r="C53" s="9">
        <v>39.905830083399998</v>
      </c>
      <c r="D53" s="10" t="s">
        <v>136</v>
      </c>
      <c r="E53" s="10"/>
      <c r="F53" s="12">
        <v>12.195121951219512</v>
      </c>
      <c r="G53" s="10" t="s">
        <v>72</v>
      </c>
      <c r="H53" s="12">
        <v>27.439024390243905</v>
      </c>
      <c r="I53" s="5">
        <v>483</v>
      </c>
      <c r="J53" s="5">
        <v>908</v>
      </c>
      <c r="K53" s="5"/>
      <c r="L53" s="5">
        <f t="shared" si="2"/>
        <v>908</v>
      </c>
      <c r="M53" s="5"/>
      <c r="N53" s="5">
        <v>21.8</v>
      </c>
      <c r="O53" s="5"/>
      <c r="P53" s="12">
        <v>85.343999999999994</v>
      </c>
      <c r="Q53" s="12">
        <v>67.056000000000012</v>
      </c>
      <c r="R53" s="12"/>
      <c r="S53" s="12">
        <f t="shared" si="3"/>
        <v>67.056000000000012</v>
      </c>
      <c r="T53" s="5"/>
      <c r="U53" s="1"/>
    </row>
    <row r="54" spans="1:21" x14ac:dyDescent="0.35">
      <c r="A54" s="10" t="s">
        <v>48</v>
      </c>
      <c r="B54" s="9">
        <v>-75.255031099899995</v>
      </c>
      <c r="C54" s="9">
        <v>39.9055381716</v>
      </c>
      <c r="D54" s="10" t="s">
        <v>136</v>
      </c>
      <c r="E54" s="10" t="s">
        <v>147</v>
      </c>
      <c r="F54" s="12">
        <v>3.0487804878048781</v>
      </c>
      <c r="G54" s="10" t="s">
        <v>114</v>
      </c>
      <c r="H54" s="12">
        <v>27.439024390243905</v>
      </c>
      <c r="I54" s="5">
        <v>470</v>
      </c>
      <c r="J54" s="5">
        <v>1010</v>
      </c>
      <c r="K54" s="5"/>
      <c r="L54" s="5">
        <f t="shared" si="2"/>
        <v>1010</v>
      </c>
      <c r="M54" s="5"/>
      <c r="N54" s="5">
        <v>21.2</v>
      </c>
      <c r="O54" s="5"/>
      <c r="P54" s="12">
        <v>51.816000000000003</v>
      </c>
      <c r="Q54" s="12">
        <v>48.768000000000001</v>
      </c>
      <c r="R54" s="12"/>
      <c r="S54" s="12">
        <f t="shared" si="3"/>
        <v>48.768000000000001</v>
      </c>
      <c r="T54" s="5"/>
      <c r="U54" s="1"/>
    </row>
    <row r="55" spans="1:21" x14ac:dyDescent="0.35">
      <c r="A55" s="10" t="s">
        <v>50</v>
      </c>
      <c r="B55" s="9">
        <v>-75.255153463400006</v>
      </c>
      <c r="C55" s="9">
        <v>39.905554287699999</v>
      </c>
      <c r="D55" s="10" t="s">
        <v>136</v>
      </c>
      <c r="E55" s="10" t="s">
        <v>149</v>
      </c>
      <c r="F55" s="12">
        <v>15.24390243902439</v>
      </c>
      <c r="G55" s="10" t="s">
        <v>108</v>
      </c>
      <c r="H55" s="12">
        <v>27.439024390243905</v>
      </c>
      <c r="I55" s="5">
        <v>470</v>
      </c>
      <c r="J55" s="5">
        <v>400</v>
      </c>
      <c r="K55" s="5"/>
      <c r="L55" s="5">
        <f t="shared" si="2"/>
        <v>400</v>
      </c>
      <c r="M55" s="5"/>
      <c r="N55" s="5">
        <v>22.5</v>
      </c>
      <c r="O55" s="5"/>
      <c r="P55" s="12">
        <v>76.2</v>
      </c>
      <c r="Q55" s="12">
        <v>33.528000000000006</v>
      </c>
      <c r="R55" s="12"/>
      <c r="S55" s="12">
        <f t="shared" si="3"/>
        <v>33.528000000000006</v>
      </c>
      <c r="T55" s="5"/>
      <c r="U55" s="1"/>
    </row>
    <row r="56" spans="1:21" x14ac:dyDescent="0.35">
      <c r="A56" s="10" t="s">
        <v>49</v>
      </c>
      <c r="B56" s="9">
        <v>-75.255234840400007</v>
      </c>
      <c r="C56" s="9">
        <v>39.905567834099998</v>
      </c>
      <c r="D56" s="10" t="s">
        <v>136</v>
      </c>
      <c r="E56" s="10" t="s">
        <v>148</v>
      </c>
      <c r="F56" s="12">
        <v>21.341463414634148</v>
      </c>
      <c r="G56" s="10" t="s">
        <v>108</v>
      </c>
      <c r="H56" s="12">
        <v>27.439024390243905</v>
      </c>
      <c r="I56" s="5">
        <v>470</v>
      </c>
      <c r="J56" s="5">
        <v>630</v>
      </c>
      <c r="K56" s="5"/>
      <c r="L56" s="5">
        <f t="shared" si="2"/>
        <v>630</v>
      </c>
      <c r="M56" s="5"/>
      <c r="N56" s="5">
        <v>22.5</v>
      </c>
      <c r="O56" s="5"/>
      <c r="P56" s="12">
        <v>15.24</v>
      </c>
      <c r="Q56" s="12">
        <v>64.00800000000001</v>
      </c>
      <c r="R56" s="12"/>
      <c r="S56" s="12">
        <f t="shared" si="3"/>
        <v>64.00800000000001</v>
      </c>
      <c r="T56" s="5"/>
      <c r="U56" s="1"/>
    </row>
    <row r="57" spans="1:21" x14ac:dyDescent="0.35">
      <c r="A57" s="10" t="s">
        <v>52</v>
      </c>
      <c r="B57" s="9">
        <v>-75.255145439000003</v>
      </c>
      <c r="C57" s="9">
        <v>39.905196550600003</v>
      </c>
      <c r="D57" s="10" t="s">
        <v>136</v>
      </c>
      <c r="E57" s="10" t="s">
        <v>152</v>
      </c>
      <c r="F57" s="12">
        <v>6.0975609756097562</v>
      </c>
      <c r="G57" s="10" t="s">
        <v>155</v>
      </c>
      <c r="H57" s="12">
        <v>27.439024390243905</v>
      </c>
      <c r="I57" s="5">
        <v>471</v>
      </c>
      <c r="J57" s="5">
        <v>2150</v>
      </c>
      <c r="K57" s="5"/>
      <c r="L57" s="5">
        <f t="shared" si="2"/>
        <v>2150</v>
      </c>
      <c r="M57" s="5"/>
      <c r="N57" s="5">
        <v>21.6</v>
      </c>
      <c r="O57" s="5"/>
      <c r="P57" s="12">
        <v>48.768000000000001</v>
      </c>
      <c r="Q57" s="12">
        <v>51.816000000000003</v>
      </c>
      <c r="R57" s="12"/>
      <c r="S57" s="12">
        <f t="shared" si="3"/>
        <v>51.816000000000003</v>
      </c>
      <c r="T57" s="5"/>
      <c r="U57" s="1"/>
    </row>
    <row r="58" spans="1:21" x14ac:dyDescent="0.35">
      <c r="A58" s="10" t="s">
        <v>51</v>
      </c>
      <c r="B58" s="9">
        <v>-75.255214486</v>
      </c>
      <c r="C58" s="9">
        <v>39.905205797199997</v>
      </c>
      <c r="D58" s="10" t="s">
        <v>136</v>
      </c>
      <c r="E58" s="10" t="s">
        <v>151</v>
      </c>
      <c r="F58" s="12">
        <v>12.195121951219512</v>
      </c>
      <c r="G58" s="10" t="s">
        <v>154</v>
      </c>
      <c r="H58" s="12">
        <v>27.439024390243905</v>
      </c>
      <c r="I58" s="5">
        <v>464</v>
      </c>
      <c r="J58" s="5">
        <v>480</v>
      </c>
      <c r="K58" s="5"/>
      <c r="L58" s="5">
        <f t="shared" si="2"/>
        <v>480</v>
      </c>
      <c r="M58" s="5"/>
      <c r="N58" s="5">
        <v>22.3</v>
      </c>
      <c r="O58" s="5"/>
      <c r="P58" s="12">
        <v>18.288</v>
      </c>
      <c r="Q58" s="12">
        <v>45.72</v>
      </c>
      <c r="R58" s="12"/>
      <c r="S58" s="12">
        <f t="shared" si="3"/>
        <v>45.72</v>
      </c>
      <c r="T58" s="5"/>
      <c r="U58" s="1"/>
    </row>
    <row r="59" spans="1:21" x14ac:dyDescent="0.35">
      <c r="A59" s="10" t="s">
        <v>53</v>
      </c>
      <c r="B59" s="9">
        <v>-75.255320326499998</v>
      </c>
      <c r="C59" s="9">
        <v>39.905208809000001</v>
      </c>
      <c r="D59" s="10" t="s">
        <v>136</v>
      </c>
      <c r="E59" s="10" t="s">
        <v>150</v>
      </c>
      <c r="F59" s="12">
        <v>19.81707317073171</v>
      </c>
      <c r="G59" s="10" t="s">
        <v>153</v>
      </c>
      <c r="H59" s="12">
        <v>27.439024390243905</v>
      </c>
      <c r="I59" s="5">
        <v>470</v>
      </c>
      <c r="J59" s="5">
        <v>486</v>
      </c>
      <c r="K59" s="5"/>
      <c r="L59" s="5">
        <f t="shared" si="2"/>
        <v>486</v>
      </c>
      <c r="M59" s="5"/>
      <c r="N59" s="5">
        <v>22.5</v>
      </c>
      <c r="O59" s="5"/>
      <c r="P59" s="12">
        <v>12.192</v>
      </c>
      <c r="Q59" s="12">
        <v>67.056000000000012</v>
      </c>
      <c r="R59" s="12"/>
      <c r="S59" s="12">
        <f t="shared" si="3"/>
        <v>67.056000000000012</v>
      </c>
      <c r="T59" s="5"/>
      <c r="U59" s="1"/>
    </row>
    <row r="60" spans="1:21" x14ac:dyDescent="0.35">
      <c r="A60" s="10" t="s">
        <v>54</v>
      </c>
      <c r="B60" s="9">
        <v>-75.255291596700005</v>
      </c>
      <c r="C60" s="9">
        <v>39.904848335899999</v>
      </c>
      <c r="D60" s="10" t="s">
        <v>156</v>
      </c>
      <c r="E60" s="10" t="s">
        <v>150</v>
      </c>
      <c r="F60" s="12">
        <v>4.5731707317073171</v>
      </c>
      <c r="G60" s="10" t="s">
        <v>159</v>
      </c>
      <c r="H60" s="12">
        <v>27.439024390243905</v>
      </c>
      <c r="I60" s="5">
        <v>470</v>
      </c>
      <c r="J60" s="5">
        <v>4430</v>
      </c>
      <c r="K60" s="5"/>
      <c r="L60" s="5">
        <f t="shared" si="2"/>
        <v>4430</v>
      </c>
      <c r="M60" s="6">
        <v>24</v>
      </c>
      <c r="N60" s="5">
        <v>21.7</v>
      </c>
      <c r="O60" s="5"/>
      <c r="P60" s="12">
        <v>45.72</v>
      </c>
      <c r="Q60" s="12">
        <v>48.768000000000001</v>
      </c>
      <c r="R60" s="12"/>
      <c r="S60" s="12">
        <f t="shared" si="3"/>
        <v>48.768000000000001</v>
      </c>
      <c r="T60" s="5"/>
      <c r="U60" s="1"/>
    </row>
    <row r="61" spans="1:21" x14ac:dyDescent="0.35">
      <c r="A61" s="10" t="s">
        <v>55</v>
      </c>
      <c r="B61" s="9">
        <v>-75.2553578128</v>
      </c>
      <c r="C61" s="9">
        <v>39.904883816199998</v>
      </c>
      <c r="D61" s="10" t="s">
        <v>156</v>
      </c>
      <c r="E61" s="10" t="s">
        <v>157</v>
      </c>
      <c r="F61" s="12">
        <v>13.719512195121952</v>
      </c>
      <c r="G61" s="10" t="s">
        <v>108</v>
      </c>
      <c r="H61" s="12">
        <v>27.439024390243905</v>
      </c>
      <c r="I61" s="5"/>
      <c r="J61" s="5">
        <v>2500</v>
      </c>
      <c r="K61" s="5"/>
      <c r="L61" s="5">
        <f t="shared" si="2"/>
        <v>2500</v>
      </c>
      <c r="M61" s="5"/>
      <c r="N61" s="5">
        <v>22.1</v>
      </c>
      <c r="O61" s="5"/>
      <c r="P61" s="12">
        <v>18.288</v>
      </c>
      <c r="Q61" s="12">
        <v>64.00800000000001</v>
      </c>
      <c r="R61" s="12"/>
      <c r="S61" s="12">
        <f t="shared" si="3"/>
        <v>64.00800000000001</v>
      </c>
      <c r="T61" s="5"/>
      <c r="U61" s="1"/>
    </row>
    <row r="62" spans="1:21" x14ac:dyDescent="0.35">
      <c r="A62" s="10" t="s">
        <v>56</v>
      </c>
      <c r="B62" s="9">
        <v>-75.255487538099999</v>
      </c>
      <c r="C62" s="9">
        <v>39.904917583100001</v>
      </c>
      <c r="D62" s="10" t="s">
        <v>156</v>
      </c>
      <c r="E62" s="10" t="s">
        <v>158</v>
      </c>
      <c r="F62" s="12">
        <v>22.865853658536587</v>
      </c>
      <c r="G62" s="10" t="s">
        <v>114</v>
      </c>
      <c r="H62" s="12">
        <v>27.439024390243905</v>
      </c>
      <c r="I62" s="5">
        <v>478</v>
      </c>
      <c r="J62" s="5">
        <v>1180</v>
      </c>
      <c r="K62" s="5"/>
      <c r="L62" s="5">
        <f t="shared" si="2"/>
        <v>1180</v>
      </c>
      <c r="M62" s="5"/>
      <c r="N62" s="5">
        <v>21.9</v>
      </c>
      <c r="O62" s="5"/>
      <c r="P62" s="12">
        <v>6.0960000000000001</v>
      </c>
      <c r="Q62" s="12">
        <v>67.056000000000012</v>
      </c>
      <c r="R62" s="12"/>
      <c r="S62" s="12">
        <f t="shared" si="3"/>
        <v>67.056000000000012</v>
      </c>
      <c r="T62" s="5"/>
      <c r="U62" s="1"/>
    </row>
    <row r="63" spans="1:21" x14ac:dyDescent="0.35">
      <c r="A63" s="10" t="s">
        <v>57</v>
      </c>
      <c r="B63" s="9">
        <v>-75.255473435599995</v>
      </c>
      <c r="C63" s="9">
        <v>39.904454666399999</v>
      </c>
      <c r="D63" s="10" t="s">
        <v>136</v>
      </c>
      <c r="E63" s="10" t="s">
        <v>160</v>
      </c>
      <c r="F63" s="12">
        <v>6.0975609756097562</v>
      </c>
      <c r="G63" s="10" t="s">
        <v>163</v>
      </c>
      <c r="H63" s="12">
        <v>27.439024390243905</v>
      </c>
      <c r="I63" s="5">
        <v>473</v>
      </c>
      <c r="J63" s="5">
        <v>5330</v>
      </c>
      <c r="K63" s="5"/>
      <c r="L63" s="5">
        <f t="shared" ref="L63:L94" si="4">IF(J63&gt;K63,J63,K63)</f>
        <v>5330</v>
      </c>
      <c r="M63" s="5">
        <v>24.1</v>
      </c>
      <c r="N63" s="5">
        <v>21.8</v>
      </c>
      <c r="O63" s="5"/>
      <c r="P63" s="12">
        <v>60.96</v>
      </c>
      <c r="Q63" s="12">
        <v>51.816000000000003</v>
      </c>
      <c r="R63" s="12"/>
      <c r="S63" s="12">
        <f t="shared" si="3"/>
        <v>51.816000000000003</v>
      </c>
      <c r="T63" s="5" t="s">
        <v>244</v>
      </c>
      <c r="U63" s="1" t="s">
        <v>165</v>
      </c>
    </row>
    <row r="64" spans="1:21" x14ac:dyDescent="0.35">
      <c r="A64" s="10" t="s">
        <v>58</v>
      </c>
      <c r="B64" s="9">
        <v>-75.255527949500006</v>
      </c>
      <c r="C64" s="9">
        <v>39.904467146400002</v>
      </c>
      <c r="D64" s="10" t="s">
        <v>136</v>
      </c>
      <c r="E64" s="10" t="s">
        <v>161</v>
      </c>
      <c r="F64" s="12">
        <v>13.719512195121952</v>
      </c>
      <c r="G64" s="10" t="s">
        <v>164</v>
      </c>
      <c r="H64" s="12">
        <v>27.439024390243905</v>
      </c>
      <c r="I64" s="5">
        <v>471</v>
      </c>
      <c r="J64" s="5">
        <v>5750</v>
      </c>
      <c r="K64" s="5"/>
      <c r="L64" s="5">
        <f t="shared" si="4"/>
        <v>5750</v>
      </c>
      <c r="M64" s="5"/>
      <c r="N64" s="5">
        <v>21.7</v>
      </c>
      <c r="O64" s="5"/>
      <c r="P64" s="12">
        <v>48.768000000000001</v>
      </c>
      <c r="Q64" s="12">
        <v>57.911999999999999</v>
      </c>
      <c r="R64" s="12"/>
      <c r="S64" s="12">
        <f t="shared" si="3"/>
        <v>57.911999999999999</v>
      </c>
      <c r="T64" s="5" t="s">
        <v>244</v>
      </c>
      <c r="U64" s="1"/>
    </row>
    <row r="65" spans="1:21" x14ac:dyDescent="0.35">
      <c r="A65" s="10" t="s">
        <v>59</v>
      </c>
      <c r="B65" s="9">
        <v>-75.255608993899997</v>
      </c>
      <c r="C65" s="9">
        <v>39.904481956399998</v>
      </c>
      <c r="D65" s="10" t="s">
        <v>136</v>
      </c>
      <c r="E65" s="10" t="s">
        <v>162</v>
      </c>
      <c r="F65" s="12">
        <v>21.341463414634148</v>
      </c>
      <c r="G65" s="10" t="s">
        <v>114</v>
      </c>
      <c r="H65" s="12">
        <v>27.439024390243905</v>
      </c>
      <c r="I65" s="5">
        <v>471</v>
      </c>
      <c r="J65" s="5">
        <v>2780</v>
      </c>
      <c r="K65" s="5"/>
      <c r="L65" s="5">
        <f t="shared" si="4"/>
        <v>2780</v>
      </c>
      <c r="M65" s="5"/>
      <c r="N65" s="5">
        <v>21.4</v>
      </c>
      <c r="O65" s="5"/>
      <c r="P65" s="12">
        <v>60.96</v>
      </c>
      <c r="Q65" s="12">
        <v>45.72</v>
      </c>
      <c r="R65" s="12"/>
      <c r="S65" s="12">
        <f t="shared" si="3"/>
        <v>45.72</v>
      </c>
      <c r="T65" s="5" t="s">
        <v>244</v>
      </c>
      <c r="U65" s="1"/>
    </row>
    <row r="66" spans="1:21" x14ac:dyDescent="0.35">
      <c r="A66" s="10" t="s">
        <v>60</v>
      </c>
      <c r="B66" s="9">
        <v>-75.255652077400001</v>
      </c>
      <c r="C66" s="9">
        <v>39.904121490000001</v>
      </c>
      <c r="D66" s="10" t="s">
        <v>136</v>
      </c>
      <c r="E66" s="10" t="s">
        <v>166</v>
      </c>
      <c r="F66" s="12">
        <v>6.0975609756097562</v>
      </c>
      <c r="G66" s="10" t="s">
        <v>108</v>
      </c>
      <c r="H66" s="12">
        <v>24.390243902439025</v>
      </c>
      <c r="I66" s="5">
        <v>472</v>
      </c>
      <c r="J66" s="5">
        <v>7000</v>
      </c>
      <c r="K66" s="5"/>
      <c r="L66" s="5">
        <f t="shared" si="4"/>
        <v>7000</v>
      </c>
      <c r="M66" s="5">
        <v>24.1</v>
      </c>
      <c r="N66" s="6">
        <v>22</v>
      </c>
      <c r="O66" s="5"/>
      <c r="P66" s="12">
        <v>76.2</v>
      </c>
      <c r="Q66" s="12">
        <v>54.864000000000004</v>
      </c>
      <c r="R66" s="12"/>
      <c r="S66" s="12">
        <f t="shared" si="3"/>
        <v>54.864000000000004</v>
      </c>
      <c r="T66" s="5"/>
      <c r="U66" s="1"/>
    </row>
    <row r="67" spans="1:21" x14ac:dyDescent="0.35">
      <c r="A67" s="10" t="s">
        <v>61</v>
      </c>
      <c r="B67" s="9">
        <v>-75.255708971299995</v>
      </c>
      <c r="C67" s="9">
        <v>39.9041434381</v>
      </c>
      <c r="D67" s="10" t="s">
        <v>136</v>
      </c>
      <c r="E67" s="10" t="s">
        <v>167</v>
      </c>
      <c r="F67" s="12">
        <v>12.195121951219512</v>
      </c>
      <c r="G67" s="10" t="s">
        <v>108</v>
      </c>
      <c r="H67" s="12">
        <v>24.390243902439025</v>
      </c>
      <c r="I67" s="5">
        <v>470</v>
      </c>
      <c r="J67" s="5">
        <v>6600</v>
      </c>
      <c r="K67" s="5">
        <v>7300</v>
      </c>
      <c r="L67" s="5">
        <f t="shared" si="4"/>
        <v>7300</v>
      </c>
      <c r="M67" s="5"/>
      <c r="N67" s="5">
        <v>22.3</v>
      </c>
      <c r="O67" s="5">
        <v>20.8</v>
      </c>
      <c r="P67" s="12">
        <v>36.576000000000001</v>
      </c>
      <c r="Q67" s="12">
        <v>57.911999999999999</v>
      </c>
      <c r="R67" s="12">
        <v>112.77600000000001</v>
      </c>
      <c r="S67" s="12">
        <f t="shared" si="3"/>
        <v>112.77600000000001</v>
      </c>
      <c r="T67" s="5"/>
      <c r="U67" s="1"/>
    </row>
    <row r="68" spans="1:21" x14ac:dyDescent="0.35">
      <c r="A68" s="10" t="s">
        <v>182</v>
      </c>
      <c r="B68" s="9">
        <v>-75.255384239799994</v>
      </c>
      <c r="C68" s="9">
        <v>39.898367994399997</v>
      </c>
      <c r="D68" s="10" t="s">
        <v>212</v>
      </c>
      <c r="E68" s="10" t="s">
        <v>213</v>
      </c>
      <c r="F68" s="12">
        <v>12.195121951219512</v>
      </c>
      <c r="G68" s="10" t="s">
        <v>215</v>
      </c>
      <c r="H68" s="12">
        <v>27.439024390243905</v>
      </c>
      <c r="I68" s="5">
        <v>517</v>
      </c>
      <c r="J68" s="5">
        <v>512</v>
      </c>
      <c r="K68" s="5"/>
      <c r="L68" s="5">
        <f t="shared" si="4"/>
        <v>512</v>
      </c>
      <c r="M68" s="5">
        <v>22.4</v>
      </c>
      <c r="N68" s="5">
        <v>22</v>
      </c>
      <c r="O68" s="5"/>
      <c r="P68" s="12">
        <v>30.48</v>
      </c>
      <c r="Q68" s="12">
        <v>30.48</v>
      </c>
      <c r="R68" s="12"/>
      <c r="S68" s="12">
        <f t="shared" ref="S68:S99" si="5">IF(R68&gt;Q68,R68,Q68)</f>
        <v>30.48</v>
      </c>
      <c r="T68" s="5"/>
      <c r="U68" s="1"/>
    </row>
    <row r="69" spans="1:21" x14ac:dyDescent="0.35">
      <c r="A69" s="10" t="s">
        <v>183</v>
      </c>
      <c r="B69" s="9">
        <v>-75.255470458100007</v>
      </c>
      <c r="C69" s="9">
        <v>39.898385433199998</v>
      </c>
      <c r="D69" s="10" t="s">
        <v>212</v>
      </c>
      <c r="E69" s="10" t="s">
        <v>214</v>
      </c>
      <c r="F69" s="12">
        <v>18.292682926829269</v>
      </c>
      <c r="G69" s="10" t="s">
        <v>215</v>
      </c>
      <c r="H69" s="12">
        <v>27.439024390243905</v>
      </c>
      <c r="I69" s="5">
        <v>535</v>
      </c>
      <c r="J69" s="5">
        <v>1350</v>
      </c>
      <c r="K69" s="5">
        <v>1336</v>
      </c>
      <c r="L69" s="5">
        <f t="shared" si="4"/>
        <v>1350</v>
      </c>
      <c r="M69" s="5">
        <v>22.6</v>
      </c>
      <c r="N69" s="5">
        <v>20.9</v>
      </c>
      <c r="O69" s="5">
        <v>20.5</v>
      </c>
      <c r="P69" s="12">
        <v>3.048</v>
      </c>
      <c r="Q69" s="12">
        <v>67.056000000000012</v>
      </c>
      <c r="R69" s="12">
        <v>85.343999999999994</v>
      </c>
      <c r="S69" s="12">
        <f t="shared" si="5"/>
        <v>85.343999999999994</v>
      </c>
      <c r="T69" s="5"/>
      <c r="U69" s="1"/>
    </row>
    <row r="70" spans="1:21" x14ac:dyDescent="0.35">
      <c r="A70" s="10" t="s">
        <v>184</v>
      </c>
      <c r="B70" s="9">
        <v>-75.255506941199997</v>
      </c>
      <c r="C70" s="9">
        <v>39.898076636699997</v>
      </c>
      <c r="D70" s="10" t="s">
        <v>212</v>
      </c>
      <c r="E70" s="10" t="s">
        <v>216</v>
      </c>
      <c r="F70" s="12">
        <v>7.6219512195121952</v>
      </c>
      <c r="G70" s="10" t="s">
        <v>219</v>
      </c>
      <c r="H70" s="12">
        <v>27.439024390243905</v>
      </c>
      <c r="I70" s="5">
        <v>520</v>
      </c>
      <c r="J70" s="5">
        <v>483</v>
      </c>
      <c r="K70" s="5"/>
      <c r="L70" s="5">
        <f t="shared" si="4"/>
        <v>483</v>
      </c>
      <c r="M70" s="5"/>
      <c r="N70" s="5">
        <v>21.5</v>
      </c>
      <c r="O70" s="5"/>
      <c r="P70" s="12">
        <v>30.48</v>
      </c>
      <c r="Q70" s="12">
        <v>45.72</v>
      </c>
      <c r="R70" s="12"/>
      <c r="S70" s="12">
        <f t="shared" si="5"/>
        <v>45.72</v>
      </c>
      <c r="T70" s="5"/>
      <c r="U70" s="1"/>
    </row>
    <row r="71" spans="1:21" x14ac:dyDescent="0.35">
      <c r="A71" s="10" t="s">
        <v>185</v>
      </c>
      <c r="B71" s="9">
        <v>-75.255580192799997</v>
      </c>
      <c r="C71" s="9">
        <v>39.898098311200002</v>
      </c>
      <c r="D71" s="10" t="s">
        <v>212</v>
      </c>
      <c r="E71" s="10" t="s">
        <v>217</v>
      </c>
      <c r="F71" s="12">
        <v>13.719512195121952</v>
      </c>
      <c r="G71" s="10" t="s">
        <v>219</v>
      </c>
      <c r="H71" s="12">
        <v>27.439024390243905</v>
      </c>
      <c r="I71" s="5">
        <v>520</v>
      </c>
      <c r="J71" s="5">
        <v>566</v>
      </c>
      <c r="K71" s="5"/>
      <c r="L71" s="5">
        <f t="shared" si="4"/>
        <v>566</v>
      </c>
      <c r="M71" s="5">
        <v>22.1</v>
      </c>
      <c r="N71" s="5">
        <v>21</v>
      </c>
      <c r="O71" s="5"/>
      <c r="P71" s="12">
        <v>18.288</v>
      </c>
      <c r="Q71" s="12">
        <v>60.96</v>
      </c>
      <c r="R71" s="12"/>
      <c r="S71" s="12">
        <f t="shared" si="5"/>
        <v>60.96</v>
      </c>
      <c r="T71" s="5"/>
      <c r="U71" s="1"/>
    </row>
    <row r="72" spans="1:21" x14ac:dyDescent="0.35">
      <c r="A72" s="10" t="s">
        <v>186</v>
      </c>
      <c r="B72" s="9">
        <v>-75.255702552000002</v>
      </c>
      <c r="C72" s="9">
        <v>39.898142605499999</v>
      </c>
      <c r="D72" s="10" t="s">
        <v>212</v>
      </c>
      <c r="E72" s="10" t="s">
        <v>218</v>
      </c>
      <c r="F72" s="12">
        <v>24.390243902439025</v>
      </c>
      <c r="G72" s="10" t="s">
        <v>220</v>
      </c>
      <c r="H72" s="12">
        <v>27.439024390243905</v>
      </c>
      <c r="I72" s="5">
        <v>570</v>
      </c>
      <c r="J72" s="5">
        <v>1640</v>
      </c>
      <c r="K72" s="5">
        <v>1750</v>
      </c>
      <c r="L72" s="5">
        <f t="shared" si="4"/>
        <v>1750</v>
      </c>
      <c r="M72" s="5"/>
      <c r="N72" s="5">
        <v>19.899999999999999</v>
      </c>
      <c r="O72" s="5">
        <v>18.399999999999999</v>
      </c>
      <c r="P72" s="12">
        <v>9.1440000000000001</v>
      </c>
      <c r="Q72" s="12">
        <v>48.768000000000001</v>
      </c>
      <c r="R72" s="12">
        <v>115.824</v>
      </c>
      <c r="S72" s="12">
        <f t="shared" si="5"/>
        <v>115.824</v>
      </c>
      <c r="T72" s="5"/>
      <c r="U72" s="1"/>
    </row>
    <row r="73" spans="1:21" x14ac:dyDescent="0.35">
      <c r="A73" s="10" t="s">
        <v>188</v>
      </c>
      <c r="B73" s="9">
        <v>-75.255601316400003</v>
      </c>
      <c r="C73" s="9">
        <v>39.897822267400002</v>
      </c>
      <c r="D73" s="10" t="s">
        <v>212</v>
      </c>
      <c r="E73" s="10" t="s">
        <v>221</v>
      </c>
      <c r="F73" s="12">
        <v>3.0487804878048781</v>
      </c>
      <c r="G73" s="10" t="s">
        <v>164</v>
      </c>
      <c r="H73" s="12">
        <v>27.439024390243905</v>
      </c>
      <c r="I73" s="5">
        <v>533</v>
      </c>
      <c r="J73" s="5">
        <v>669</v>
      </c>
      <c r="K73" s="5"/>
      <c r="L73" s="5">
        <f t="shared" si="4"/>
        <v>669</v>
      </c>
      <c r="M73" s="5"/>
      <c r="N73" s="5">
        <v>21.4</v>
      </c>
      <c r="O73" s="5"/>
      <c r="P73" s="12">
        <v>3.048</v>
      </c>
      <c r="Q73" s="12">
        <v>48.768000000000001</v>
      </c>
      <c r="R73" s="12"/>
      <c r="S73" s="12">
        <f t="shared" si="5"/>
        <v>48.768000000000001</v>
      </c>
      <c r="T73" s="5"/>
      <c r="U73" s="1"/>
    </row>
    <row r="74" spans="1:21" x14ac:dyDescent="0.35">
      <c r="A74" s="10" t="s">
        <v>187</v>
      </c>
      <c r="B74" s="9">
        <v>-75.255707076299998</v>
      </c>
      <c r="C74" s="9">
        <v>39.897862501100001</v>
      </c>
      <c r="D74" s="10" t="s">
        <v>212</v>
      </c>
      <c r="E74" s="10" t="s">
        <v>222</v>
      </c>
      <c r="F74" s="12">
        <v>13.719512195121952</v>
      </c>
      <c r="G74" s="10" t="s">
        <v>164</v>
      </c>
      <c r="H74" s="12">
        <v>27.439024390243905</v>
      </c>
      <c r="I74" s="5">
        <v>522</v>
      </c>
      <c r="J74" s="5">
        <v>1440</v>
      </c>
      <c r="K74" s="5">
        <v>1950</v>
      </c>
      <c r="L74" s="5">
        <f t="shared" si="4"/>
        <v>1950</v>
      </c>
      <c r="M74" s="5"/>
      <c r="N74" s="5">
        <v>21.1</v>
      </c>
      <c r="O74" s="5">
        <v>19.899999999999999</v>
      </c>
      <c r="P74" s="12">
        <v>27.432000000000002</v>
      </c>
      <c r="Q74" s="12">
        <v>64.00800000000001</v>
      </c>
      <c r="R74" s="12">
        <v>128.01600000000002</v>
      </c>
      <c r="S74" s="12">
        <f t="shared" si="5"/>
        <v>128.01600000000002</v>
      </c>
      <c r="T74" s="5"/>
      <c r="U74" s="1"/>
    </row>
    <row r="75" spans="1:21" x14ac:dyDescent="0.35">
      <c r="A75" s="10" t="s">
        <v>189</v>
      </c>
      <c r="B75" s="9">
        <v>-75.255815864799999</v>
      </c>
      <c r="C75" s="9">
        <v>39.897894213100003</v>
      </c>
      <c r="D75" s="10" t="s">
        <v>212</v>
      </c>
      <c r="E75" s="10" t="s">
        <v>223</v>
      </c>
      <c r="F75" s="12">
        <v>22.865853658536587</v>
      </c>
      <c r="G75" s="10" t="s">
        <v>164</v>
      </c>
      <c r="H75" s="12">
        <v>27.439024390243905</v>
      </c>
      <c r="I75" s="5">
        <v>523</v>
      </c>
      <c r="J75" s="5">
        <v>2000</v>
      </c>
      <c r="K75" s="5"/>
      <c r="L75" s="5">
        <f t="shared" si="4"/>
        <v>2000</v>
      </c>
      <c r="M75" s="5"/>
      <c r="N75" s="5">
        <v>20.5</v>
      </c>
      <c r="O75" s="5"/>
      <c r="P75" s="12">
        <v>76.2</v>
      </c>
      <c r="Q75" s="12">
        <v>73.152000000000001</v>
      </c>
      <c r="R75" s="12"/>
      <c r="S75" s="12">
        <f t="shared" si="5"/>
        <v>73.152000000000001</v>
      </c>
      <c r="T75" s="5"/>
      <c r="U75" s="1"/>
    </row>
    <row r="76" spans="1:21" x14ac:dyDescent="0.35">
      <c r="A76" s="10" t="s">
        <v>190</v>
      </c>
      <c r="B76" s="9">
        <v>-75.255916346299998</v>
      </c>
      <c r="C76" s="9">
        <v>39.897356699900001</v>
      </c>
      <c r="D76" s="10" t="s">
        <v>212</v>
      </c>
      <c r="E76" s="10" t="s">
        <v>224</v>
      </c>
      <c r="F76" s="12">
        <v>9.1463414634146343</v>
      </c>
      <c r="G76" s="10" t="s">
        <v>114</v>
      </c>
      <c r="H76" s="12">
        <v>27.439024390243905</v>
      </c>
      <c r="I76" s="5">
        <v>517</v>
      </c>
      <c r="J76" s="5">
        <v>1590</v>
      </c>
      <c r="K76" s="5"/>
      <c r="L76" s="5">
        <f t="shared" si="4"/>
        <v>1590</v>
      </c>
      <c r="M76" s="5"/>
      <c r="N76" s="5">
        <v>20.2</v>
      </c>
      <c r="O76" s="5"/>
      <c r="P76" s="12">
        <v>15.24</v>
      </c>
      <c r="Q76" s="12">
        <v>85.343999999999994</v>
      </c>
      <c r="R76" s="12"/>
      <c r="S76" s="12">
        <f t="shared" si="5"/>
        <v>85.343999999999994</v>
      </c>
      <c r="T76" s="5" t="s">
        <v>244</v>
      </c>
      <c r="U76" s="1"/>
    </row>
    <row r="77" spans="1:21" x14ac:dyDescent="0.35">
      <c r="A77" s="10" t="s">
        <v>191</v>
      </c>
      <c r="B77" s="9">
        <v>-75.256009489700006</v>
      </c>
      <c r="C77" s="9">
        <v>39.8974046907</v>
      </c>
      <c r="D77" s="10" t="s">
        <v>212</v>
      </c>
      <c r="E77" s="10" t="s">
        <v>225</v>
      </c>
      <c r="F77" s="12">
        <v>18.292682926829269</v>
      </c>
      <c r="G77" s="10" t="s">
        <v>108</v>
      </c>
      <c r="H77" s="12">
        <v>27.439024390243905</v>
      </c>
      <c r="I77" s="5">
        <v>520</v>
      </c>
      <c r="J77" s="5">
        <v>1470</v>
      </c>
      <c r="K77" s="5">
        <v>6380</v>
      </c>
      <c r="L77" s="5">
        <f t="shared" si="4"/>
        <v>6380</v>
      </c>
      <c r="M77" s="5"/>
      <c r="N77" s="5">
        <v>20.5</v>
      </c>
      <c r="O77" s="5">
        <v>19.600000000000001</v>
      </c>
      <c r="P77" s="12">
        <v>6.0960000000000001</v>
      </c>
      <c r="Q77" s="12">
        <v>85.343999999999994</v>
      </c>
      <c r="R77" s="12">
        <v>134.11200000000002</v>
      </c>
      <c r="S77" s="12">
        <f t="shared" si="5"/>
        <v>134.11200000000002</v>
      </c>
      <c r="T77" s="5" t="s">
        <v>244</v>
      </c>
      <c r="U77" s="1"/>
    </row>
    <row r="78" spans="1:21" x14ac:dyDescent="0.35">
      <c r="A78" s="10" t="s">
        <v>192</v>
      </c>
      <c r="B78" s="9">
        <v>-75.256110484199993</v>
      </c>
      <c r="C78" s="9">
        <v>39.897464965300003</v>
      </c>
      <c r="D78" s="10" t="s">
        <v>212</v>
      </c>
      <c r="E78" s="10" t="s">
        <v>226</v>
      </c>
      <c r="F78" s="12"/>
      <c r="G78" s="10" t="s">
        <v>227</v>
      </c>
      <c r="H78" s="12">
        <v>27.439024390243905</v>
      </c>
      <c r="I78" s="5">
        <v>520</v>
      </c>
      <c r="J78" s="5">
        <v>3600</v>
      </c>
      <c r="K78" s="5"/>
      <c r="L78" s="5">
        <f t="shared" si="4"/>
        <v>3600</v>
      </c>
      <c r="M78" s="5"/>
      <c r="N78" s="5">
        <v>20.6</v>
      </c>
      <c r="O78" s="5"/>
      <c r="P78" s="12">
        <v>36.576000000000001</v>
      </c>
      <c r="Q78" s="12">
        <v>76.2</v>
      </c>
      <c r="R78" s="12"/>
      <c r="S78" s="12">
        <f t="shared" si="5"/>
        <v>76.2</v>
      </c>
      <c r="T78" s="5" t="s">
        <v>244</v>
      </c>
      <c r="U78" s="1"/>
    </row>
    <row r="79" spans="1:21" x14ac:dyDescent="0.35">
      <c r="A79" s="10" t="s">
        <v>193</v>
      </c>
      <c r="B79" s="9">
        <v>-75.256154093500001</v>
      </c>
      <c r="C79" s="9">
        <v>39.897213110700001</v>
      </c>
      <c r="D79" s="10" t="s">
        <v>212</v>
      </c>
      <c r="E79" s="10" t="s">
        <v>229</v>
      </c>
      <c r="F79" s="12">
        <v>12.195121951219512</v>
      </c>
      <c r="G79" s="10" t="s">
        <v>164</v>
      </c>
      <c r="H79" s="12">
        <v>24.390243902439025</v>
      </c>
      <c r="I79" s="5">
        <v>523</v>
      </c>
      <c r="J79" s="5">
        <v>1480</v>
      </c>
      <c r="K79" s="5">
        <v>3830</v>
      </c>
      <c r="L79" s="5">
        <f t="shared" si="4"/>
        <v>3830</v>
      </c>
      <c r="M79" s="5"/>
      <c r="N79" s="5">
        <v>20.8</v>
      </c>
      <c r="O79" s="5">
        <v>19.600000000000001</v>
      </c>
      <c r="P79" s="12">
        <v>36.576000000000001</v>
      </c>
      <c r="Q79" s="12">
        <v>70.103999999999999</v>
      </c>
      <c r="R79" s="12">
        <v>118.872</v>
      </c>
      <c r="S79" s="12">
        <f t="shared" si="5"/>
        <v>118.872</v>
      </c>
      <c r="T79" s="5"/>
      <c r="U79" s="1"/>
    </row>
    <row r="80" spans="1:21" x14ac:dyDescent="0.35">
      <c r="A80" s="10" t="s">
        <v>228</v>
      </c>
      <c r="D80" s="10" t="s">
        <v>212</v>
      </c>
      <c r="E80" s="10" t="s">
        <v>230</v>
      </c>
      <c r="F80" s="12">
        <v>21.341463414634148</v>
      </c>
      <c r="G80" s="10" t="s">
        <v>231</v>
      </c>
      <c r="H80" s="12">
        <v>24.390243902439025</v>
      </c>
      <c r="I80" s="5">
        <v>526</v>
      </c>
      <c r="J80" s="5">
        <v>4400</v>
      </c>
      <c r="K80" s="5"/>
      <c r="L80" s="5">
        <f t="shared" si="4"/>
        <v>4400</v>
      </c>
      <c r="M80" s="5"/>
      <c r="N80" s="5">
        <v>19.8</v>
      </c>
      <c r="O80" s="5"/>
      <c r="P80" s="12">
        <v>45.72</v>
      </c>
      <c r="Q80" s="12">
        <v>106.68</v>
      </c>
      <c r="R80" s="12"/>
      <c r="S80" s="12">
        <f t="shared" si="5"/>
        <v>106.68</v>
      </c>
      <c r="T80" s="5"/>
      <c r="U80" s="1"/>
    </row>
    <row r="81" spans="1:21" x14ac:dyDescent="0.35">
      <c r="A81" s="10" t="s">
        <v>194</v>
      </c>
      <c r="B81" s="9">
        <v>-75.256368351399999</v>
      </c>
      <c r="C81" s="9">
        <v>39.896914266400003</v>
      </c>
      <c r="D81" s="10" t="s">
        <v>212</v>
      </c>
      <c r="E81" s="10" t="s">
        <v>232</v>
      </c>
      <c r="F81" s="12">
        <v>6.0975609756097562</v>
      </c>
      <c r="G81" s="10" t="s">
        <v>114</v>
      </c>
      <c r="H81" s="12">
        <v>24.390243902439025</v>
      </c>
      <c r="I81" s="5">
        <v>523</v>
      </c>
      <c r="J81" s="5">
        <v>671</v>
      </c>
      <c r="K81" s="5">
        <v>1220</v>
      </c>
      <c r="L81" s="5">
        <f t="shared" si="4"/>
        <v>1220</v>
      </c>
      <c r="M81" s="5"/>
      <c r="N81" s="5">
        <v>20.7</v>
      </c>
      <c r="O81" s="5">
        <v>19.8</v>
      </c>
      <c r="P81" s="12">
        <v>18.288</v>
      </c>
      <c r="Q81" s="12">
        <v>85.343999999999994</v>
      </c>
      <c r="R81" s="12">
        <v>121.92</v>
      </c>
      <c r="S81" s="12">
        <f t="shared" si="5"/>
        <v>121.92</v>
      </c>
      <c r="T81" s="5"/>
      <c r="U81" s="1"/>
    </row>
    <row r="82" spans="1:21" x14ac:dyDescent="0.35">
      <c r="A82" s="10" t="s">
        <v>195</v>
      </c>
      <c r="B82" s="9">
        <v>-75.256408140999994</v>
      </c>
      <c r="C82" s="9">
        <v>39.896930506700002</v>
      </c>
      <c r="D82" s="10" t="s">
        <v>212</v>
      </c>
      <c r="E82" s="10" t="s">
        <v>71</v>
      </c>
      <c r="F82" s="12">
        <v>13.719512195121952</v>
      </c>
      <c r="G82" s="10" t="s">
        <v>164</v>
      </c>
      <c r="H82" s="12">
        <v>24.390243902439025</v>
      </c>
      <c r="I82" s="5">
        <v>523</v>
      </c>
      <c r="J82" s="5">
        <v>1540</v>
      </c>
      <c r="K82" s="5">
        <v>1720</v>
      </c>
      <c r="L82" s="5">
        <f t="shared" si="4"/>
        <v>1720</v>
      </c>
      <c r="M82" s="5"/>
      <c r="N82" s="5">
        <v>20.7</v>
      </c>
      <c r="O82" s="5">
        <v>20</v>
      </c>
      <c r="P82" s="12">
        <v>39.624000000000002</v>
      </c>
      <c r="Q82" s="12">
        <v>76.2</v>
      </c>
      <c r="R82" s="12">
        <v>112.77600000000001</v>
      </c>
      <c r="S82" s="12">
        <f t="shared" si="5"/>
        <v>112.77600000000001</v>
      </c>
      <c r="T82" s="5"/>
      <c r="U82" s="1"/>
    </row>
    <row r="83" spans="1:21" x14ac:dyDescent="0.35">
      <c r="A83" s="10" t="s">
        <v>196</v>
      </c>
      <c r="B83" s="9">
        <v>-75.256475074899996</v>
      </c>
      <c r="C83" s="9">
        <v>39.8969684116</v>
      </c>
      <c r="D83" s="10" t="s">
        <v>212</v>
      </c>
      <c r="E83" s="10" t="s">
        <v>233</v>
      </c>
      <c r="F83" s="12">
        <v>18.292682926829269</v>
      </c>
      <c r="G83" s="10" t="s">
        <v>164</v>
      </c>
      <c r="H83" s="12">
        <v>24.390243902439025</v>
      </c>
      <c r="I83" s="5">
        <v>526</v>
      </c>
      <c r="J83" s="5">
        <v>1900</v>
      </c>
      <c r="K83" s="5"/>
      <c r="L83" s="5">
        <f t="shared" si="4"/>
        <v>1900</v>
      </c>
      <c r="M83" s="5"/>
      <c r="N83" s="5">
        <v>20.6</v>
      </c>
      <c r="O83" s="5"/>
      <c r="P83" s="12">
        <v>70.103999999999999</v>
      </c>
      <c r="Q83" s="12">
        <v>76.2</v>
      </c>
      <c r="R83" s="12"/>
      <c r="S83" s="12">
        <f t="shared" si="5"/>
        <v>76.2</v>
      </c>
      <c r="T83" s="5"/>
      <c r="U83" s="1"/>
    </row>
    <row r="84" spans="1:21" x14ac:dyDescent="0.35">
      <c r="A84" s="10" t="s">
        <v>197</v>
      </c>
      <c r="B84" s="9">
        <v>-75.256588765000004</v>
      </c>
      <c r="C84" s="9">
        <v>39.896710418300003</v>
      </c>
      <c r="D84" s="10" t="s">
        <v>212</v>
      </c>
      <c r="E84" s="10" t="s">
        <v>234</v>
      </c>
      <c r="F84" s="12">
        <v>12.195121951219512</v>
      </c>
      <c r="G84" s="10" t="s">
        <v>164</v>
      </c>
      <c r="H84" s="12">
        <v>24.390243902439025</v>
      </c>
      <c r="I84" s="5">
        <v>525</v>
      </c>
      <c r="J84" s="5"/>
      <c r="K84" s="5">
        <v>1278</v>
      </c>
      <c r="L84" s="5">
        <f t="shared" si="4"/>
        <v>1278</v>
      </c>
      <c r="M84" s="5"/>
      <c r="N84" s="5"/>
      <c r="O84" s="5">
        <v>19.2</v>
      </c>
      <c r="P84" s="12">
        <v>6.0960000000000001</v>
      </c>
      <c r="Q84" s="12"/>
      <c r="R84" s="12">
        <v>146.304</v>
      </c>
      <c r="S84" s="12">
        <f t="shared" si="5"/>
        <v>146.304</v>
      </c>
      <c r="T84" s="5"/>
      <c r="U84" s="1"/>
    </row>
    <row r="85" spans="1:21" x14ac:dyDescent="0.35">
      <c r="A85" s="10" t="s">
        <v>198</v>
      </c>
      <c r="B85" s="9">
        <v>-75.256676964500002</v>
      </c>
      <c r="C85" s="9">
        <v>39.896774805900002</v>
      </c>
      <c r="D85" s="10" t="s">
        <v>212</v>
      </c>
      <c r="E85" s="10" t="s">
        <v>103</v>
      </c>
      <c r="F85" s="12">
        <v>19.81707317073171</v>
      </c>
      <c r="G85" s="10" t="s">
        <v>235</v>
      </c>
      <c r="H85" s="12">
        <v>24.390243902439025</v>
      </c>
      <c r="I85" s="5">
        <v>526</v>
      </c>
      <c r="J85" s="5"/>
      <c r="K85" s="5">
        <v>1200</v>
      </c>
      <c r="L85" s="5">
        <f t="shared" si="4"/>
        <v>1200</v>
      </c>
      <c r="M85" s="5">
        <v>22.3</v>
      </c>
      <c r="N85" s="5"/>
      <c r="O85" s="5">
        <v>20.2</v>
      </c>
      <c r="P85" s="12">
        <v>60.96</v>
      </c>
      <c r="Q85" s="12"/>
      <c r="R85" s="12">
        <v>91.44</v>
      </c>
      <c r="S85" s="12">
        <f t="shared" si="5"/>
        <v>91.44</v>
      </c>
      <c r="T85" s="5"/>
      <c r="U85" s="1"/>
    </row>
    <row r="86" spans="1:21" x14ac:dyDescent="0.35">
      <c r="A86" s="10" t="s">
        <v>199</v>
      </c>
      <c r="B86" s="9">
        <v>-75.256815963899996</v>
      </c>
      <c r="C86" s="9">
        <v>39.896457496899998</v>
      </c>
      <c r="D86" s="10" t="s">
        <v>212</v>
      </c>
      <c r="E86" s="10" t="s">
        <v>78</v>
      </c>
      <c r="F86" s="12">
        <v>12.195121951219512</v>
      </c>
      <c r="G86" s="10" t="s">
        <v>72</v>
      </c>
      <c r="H86" s="12">
        <v>24.390243902439025</v>
      </c>
      <c r="I86" s="5">
        <v>524</v>
      </c>
      <c r="J86" s="5">
        <v>1289</v>
      </c>
      <c r="K86" s="5"/>
      <c r="L86" s="5">
        <f t="shared" si="4"/>
        <v>1289</v>
      </c>
      <c r="M86" s="5"/>
      <c r="N86" s="5">
        <v>21</v>
      </c>
      <c r="O86" s="5"/>
      <c r="P86" s="12">
        <v>18.288</v>
      </c>
      <c r="Q86" s="12">
        <v>76.2</v>
      </c>
      <c r="R86" s="12"/>
      <c r="S86" s="12">
        <f t="shared" si="5"/>
        <v>76.2</v>
      </c>
      <c r="T86" s="5"/>
      <c r="U86" s="1"/>
    </row>
    <row r="87" spans="1:21" x14ac:dyDescent="0.35">
      <c r="A87" s="10" t="s">
        <v>200</v>
      </c>
      <c r="B87" s="9">
        <v>-75.256916814899995</v>
      </c>
      <c r="C87" s="9">
        <v>39.8965279301</v>
      </c>
      <c r="D87" s="10" t="s">
        <v>212</v>
      </c>
      <c r="E87" s="10" t="s">
        <v>236</v>
      </c>
      <c r="F87" s="12">
        <v>21.341463414634148</v>
      </c>
      <c r="G87" s="10" t="s">
        <v>72</v>
      </c>
      <c r="H87" s="12">
        <v>24.390243902439025</v>
      </c>
      <c r="I87" s="5">
        <v>528</v>
      </c>
      <c r="J87" s="5">
        <v>1448</v>
      </c>
      <c r="K87" s="5"/>
      <c r="L87" s="5">
        <f t="shared" si="4"/>
        <v>1448</v>
      </c>
      <c r="M87" s="5"/>
      <c r="N87" s="5">
        <v>20.8</v>
      </c>
      <c r="O87" s="5"/>
      <c r="P87" s="12">
        <v>67.056000000000012</v>
      </c>
      <c r="Q87" s="12">
        <v>70.103999999999999</v>
      </c>
      <c r="R87" s="12"/>
      <c r="S87" s="12">
        <f t="shared" si="5"/>
        <v>70.103999999999999</v>
      </c>
      <c r="T87" s="5"/>
      <c r="U87" s="1"/>
    </row>
    <row r="88" spans="1:21" x14ac:dyDescent="0.35">
      <c r="A88" s="10" t="s">
        <v>201</v>
      </c>
      <c r="B88" s="9">
        <v>-75.255136838799999</v>
      </c>
      <c r="C88" s="9">
        <v>39.899004187899997</v>
      </c>
      <c r="D88" s="10" t="s">
        <v>212</v>
      </c>
      <c r="E88" s="10" t="s">
        <v>237</v>
      </c>
      <c r="F88" s="12">
        <v>6.0975609756097562</v>
      </c>
      <c r="G88" s="10" t="s">
        <v>72</v>
      </c>
      <c r="H88" s="12">
        <v>24.390243902439025</v>
      </c>
      <c r="I88" s="5">
        <v>528</v>
      </c>
      <c r="J88" s="5">
        <v>1700</v>
      </c>
      <c r="K88" s="5"/>
      <c r="L88" s="5">
        <f t="shared" si="4"/>
        <v>1700</v>
      </c>
      <c r="M88" s="5"/>
      <c r="N88" s="5">
        <v>20.5</v>
      </c>
      <c r="O88" s="5"/>
      <c r="P88" s="12">
        <v>60.96</v>
      </c>
      <c r="Q88" s="12">
        <v>79.248000000000005</v>
      </c>
      <c r="R88" s="12"/>
      <c r="S88" s="12">
        <f t="shared" si="5"/>
        <v>79.248000000000005</v>
      </c>
      <c r="T88" s="5"/>
      <c r="U88" s="1"/>
    </row>
    <row r="89" spans="1:21" x14ac:dyDescent="0.35">
      <c r="A89" s="10" t="s">
        <v>202</v>
      </c>
      <c r="B89" s="9">
        <v>-75.255223818299996</v>
      </c>
      <c r="C89" s="9">
        <v>39.898987912599999</v>
      </c>
      <c r="D89" s="10" t="s">
        <v>212</v>
      </c>
      <c r="E89" s="10"/>
      <c r="F89" s="12">
        <v>12.195121951219512</v>
      </c>
      <c r="G89" s="10" t="s">
        <v>114</v>
      </c>
      <c r="H89" s="12">
        <v>24.390243902439025</v>
      </c>
      <c r="I89" s="5">
        <v>535</v>
      </c>
      <c r="J89" s="5">
        <v>607</v>
      </c>
      <c r="K89" s="5">
        <v>661</v>
      </c>
      <c r="L89" s="5">
        <f t="shared" si="4"/>
        <v>661</v>
      </c>
      <c r="M89" s="5"/>
      <c r="N89" s="5">
        <v>20.7</v>
      </c>
      <c r="O89" s="5">
        <v>19.899999999999999</v>
      </c>
      <c r="P89" s="12">
        <v>6.0960000000000001</v>
      </c>
      <c r="Q89" s="12">
        <v>73.152000000000001</v>
      </c>
      <c r="R89" s="12">
        <v>134.11200000000002</v>
      </c>
      <c r="S89" s="12">
        <f t="shared" si="5"/>
        <v>134.11200000000002</v>
      </c>
      <c r="T89" s="5"/>
      <c r="U89" s="1"/>
    </row>
    <row r="90" spans="1:21" x14ac:dyDescent="0.35">
      <c r="A90" s="10" t="s">
        <v>203</v>
      </c>
      <c r="B90" s="9">
        <v>-75.255424938499999</v>
      </c>
      <c r="C90" s="9">
        <v>39.899455081799999</v>
      </c>
      <c r="D90" s="10" t="s">
        <v>212</v>
      </c>
      <c r="E90" s="10" t="s">
        <v>238</v>
      </c>
      <c r="F90" s="12">
        <v>6.0975609756097562</v>
      </c>
      <c r="G90" s="10" t="s">
        <v>72</v>
      </c>
      <c r="H90" s="12">
        <v>24.390243902439025</v>
      </c>
      <c r="I90" s="5">
        <v>524</v>
      </c>
      <c r="J90" s="5">
        <v>1330</v>
      </c>
      <c r="K90" s="5">
        <v>2530</v>
      </c>
      <c r="L90" s="5">
        <f t="shared" si="4"/>
        <v>2530</v>
      </c>
      <c r="M90" s="5"/>
      <c r="N90" s="5">
        <v>20.7</v>
      </c>
      <c r="O90" s="5">
        <v>19.7</v>
      </c>
      <c r="P90" s="12">
        <v>30.48</v>
      </c>
      <c r="Q90" s="12">
        <v>70.103999999999999</v>
      </c>
      <c r="R90" s="12">
        <v>131.06399999999999</v>
      </c>
      <c r="S90" s="12">
        <f t="shared" si="5"/>
        <v>131.06399999999999</v>
      </c>
      <c r="T90" s="5"/>
      <c r="U90" s="1"/>
    </row>
    <row r="91" spans="1:21" x14ac:dyDescent="0.35">
      <c r="A91" s="10" t="s">
        <v>204</v>
      </c>
      <c r="B91" s="9">
        <v>-75.255486675</v>
      </c>
      <c r="C91" s="9">
        <v>39.8994164275</v>
      </c>
      <c r="D91" s="10" t="s">
        <v>212</v>
      </c>
      <c r="E91" s="10" t="s">
        <v>239</v>
      </c>
      <c r="F91" s="12">
        <v>12.195121951219512</v>
      </c>
      <c r="G91" s="10" t="s">
        <v>108</v>
      </c>
      <c r="H91" s="12">
        <v>24.390243902439025</v>
      </c>
      <c r="I91" s="5">
        <v>528</v>
      </c>
      <c r="J91" s="5">
        <v>1940</v>
      </c>
      <c r="K91" s="5">
        <v>2000</v>
      </c>
      <c r="L91" s="5">
        <f t="shared" si="4"/>
        <v>2000</v>
      </c>
      <c r="M91" s="5"/>
      <c r="N91" s="5">
        <v>21.1</v>
      </c>
      <c r="O91" s="5">
        <v>20.100000000000001</v>
      </c>
      <c r="P91" s="12">
        <v>36.576000000000001</v>
      </c>
      <c r="Q91" s="12">
        <v>60.96</v>
      </c>
      <c r="R91" s="12">
        <v>121.92</v>
      </c>
      <c r="S91" s="12">
        <f t="shared" si="5"/>
        <v>121.92</v>
      </c>
      <c r="T91" s="5"/>
      <c r="U91" s="1"/>
    </row>
    <row r="92" spans="1:21" x14ac:dyDescent="0.35">
      <c r="A92" s="10" t="s">
        <v>168</v>
      </c>
      <c r="B92" s="9">
        <v>-75.250153185800002</v>
      </c>
      <c r="C92" s="9">
        <v>39.907945825100001</v>
      </c>
      <c r="D92" s="10" t="s">
        <v>205</v>
      </c>
      <c r="E92" s="10" t="s">
        <v>206</v>
      </c>
      <c r="F92" s="12">
        <v>6.0975609756097562</v>
      </c>
      <c r="G92" s="10" t="s">
        <v>164</v>
      </c>
      <c r="H92" s="12">
        <v>18.292682926829269</v>
      </c>
      <c r="I92" s="7">
        <v>608</v>
      </c>
      <c r="J92" s="7">
        <v>597</v>
      </c>
      <c r="K92" s="5"/>
      <c r="L92" s="5">
        <f t="shared" si="4"/>
        <v>597</v>
      </c>
      <c r="M92" s="5"/>
      <c r="N92" s="7">
        <v>21.3</v>
      </c>
      <c r="O92" s="5"/>
      <c r="P92" s="13">
        <v>12.192</v>
      </c>
      <c r="Q92" s="13">
        <v>18.288</v>
      </c>
      <c r="R92" s="12"/>
      <c r="S92" s="12">
        <f t="shared" si="5"/>
        <v>18.288</v>
      </c>
      <c r="T92" s="5"/>
      <c r="U92" s="1"/>
    </row>
    <row r="93" spans="1:21" x14ac:dyDescent="0.35">
      <c r="A93" s="10" t="s">
        <v>169</v>
      </c>
      <c r="B93" s="9">
        <v>-75.250247094299993</v>
      </c>
      <c r="C93" s="9">
        <v>39.907937927399999</v>
      </c>
      <c r="D93" s="10" t="s">
        <v>205</v>
      </c>
      <c r="E93" s="10" t="s">
        <v>207</v>
      </c>
      <c r="F93" s="12">
        <v>12.195121951219512</v>
      </c>
      <c r="G93" s="10" t="s">
        <v>164</v>
      </c>
      <c r="H93" s="12">
        <v>18.292682926829269</v>
      </c>
      <c r="I93" s="7">
        <v>615</v>
      </c>
      <c r="J93" s="7">
        <v>509</v>
      </c>
      <c r="K93" s="5"/>
      <c r="L93" s="5">
        <f t="shared" si="4"/>
        <v>509</v>
      </c>
      <c r="M93" s="5"/>
      <c r="N93" s="7">
        <v>21.5</v>
      </c>
      <c r="O93" s="5"/>
      <c r="P93" s="13">
        <v>12.192</v>
      </c>
      <c r="Q93" s="13">
        <v>39.624000000000002</v>
      </c>
      <c r="R93" s="12"/>
      <c r="S93" s="12">
        <f t="shared" si="5"/>
        <v>39.624000000000002</v>
      </c>
      <c r="T93" s="5"/>
      <c r="U93" s="1"/>
    </row>
    <row r="94" spans="1:21" x14ac:dyDescent="0.35">
      <c r="A94" s="10" t="s">
        <v>170</v>
      </c>
      <c r="B94" s="9">
        <v>-75.250398221500006</v>
      </c>
      <c r="C94" s="9">
        <v>39.907586873500001</v>
      </c>
      <c r="D94" s="10" t="s">
        <v>205</v>
      </c>
      <c r="E94" s="10" t="s">
        <v>84</v>
      </c>
      <c r="F94" s="12"/>
      <c r="G94" s="10" t="s">
        <v>164</v>
      </c>
      <c r="H94" s="12">
        <v>15.24390243902439</v>
      </c>
      <c r="I94" s="7">
        <v>611</v>
      </c>
      <c r="J94" s="7">
        <v>616</v>
      </c>
      <c r="K94" s="5"/>
      <c r="L94" s="5">
        <f t="shared" si="4"/>
        <v>616</v>
      </c>
      <c r="M94" s="5"/>
      <c r="N94" s="7">
        <v>21.1</v>
      </c>
      <c r="O94" s="5"/>
      <c r="P94" s="13">
        <v>18.288</v>
      </c>
      <c r="Q94" s="13">
        <v>48.768000000000001</v>
      </c>
      <c r="R94" s="12"/>
      <c r="S94" s="12">
        <f t="shared" si="5"/>
        <v>48.768000000000001</v>
      </c>
      <c r="T94" s="5"/>
      <c r="U94" s="1"/>
    </row>
    <row r="95" spans="1:21" x14ac:dyDescent="0.35">
      <c r="A95" s="10" t="s">
        <v>171</v>
      </c>
      <c r="B95" s="9">
        <v>-75.250912742500006</v>
      </c>
      <c r="C95" s="9">
        <v>39.9072944742</v>
      </c>
      <c r="D95" s="10" t="s">
        <v>205</v>
      </c>
      <c r="E95" s="10" t="s">
        <v>119</v>
      </c>
      <c r="F95" s="12">
        <v>10.670731707317074</v>
      </c>
      <c r="G95" s="10" t="s">
        <v>164</v>
      </c>
      <c r="H95" s="12">
        <v>15.24390243902439</v>
      </c>
      <c r="I95" s="7">
        <v>610</v>
      </c>
      <c r="J95" s="7">
        <v>561</v>
      </c>
      <c r="K95" s="5"/>
      <c r="L95" s="5">
        <f t="shared" ref="L95:L105" si="6">IF(J95&gt;K95,J95,K95)</f>
        <v>561</v>
      </c>
      <c r="M95" s="5"/>
      <c r="N95" s="7">
        <v>21.1</v>
      </c>
      <c r="O95" s="5"/>
      <c r="P95" s="13">
        <v>18.288</v>
      </c>
      <c r="Q95" s="13">
        <v>48.768000000000001</v>
      </c>
      <c r="R95" s="12"/>
      <c r="S95" s="12">
        <f t="shared" si="5"/>
        <v>48.768000000000001</v>
      </c>
      <c r="T95" s="5"/>
      <c r="U95" s="1"/>
    </row>
    <row r="96" spans="1:21" x14ac:dyDescent="0.35">
      <c r="A96" s="10" t="s">
        <v>172</v>
      </c>
      <c r="B96" s="9">
        <v>-75.251547501700003</v>
      </c>
      <c r="C96" s="9">
        <v>39.906853115799997</v>
      </c>
      <c r="D96" s="10" t="s">
        <v>205</v>
      </c>
      <c r="E96" s="10" t="s">
        <v>208</v>
      </c>
      <c r="F96" s="12">
        <v>4.5731707317073171</v>
      </c>
      <c r="G96" s="10" t="s">
        <v>164</v>
      </c>
      <c r="H96" s="12">
        <v>18.292682926829269</v>
      </c>
      <c r="I96" s="7">
        <v>616</v>
      </c>
      <c r="J96" s="7">
        <v>576</v>
      </c>
      <c r="K96" s="5"/>
      <c r="L96" s="5">
        <f t="shared" si="6"/>
        <v>576</v>
      </c>
      <c r="M96" s="5"/>
      <c r="N96" s="7">
        <v>21.7</v>
      </c>
      <c r="O96" s="5"/>
      <c r="P96" s="13">
        <v>9.1440000000000001</v>
      </c>
      <c r="Q96" s="13">
        <v>45.72</v>
      </c>
      <c r="R96" s="12"/>
      <c r="S96" s="12">
        <f t="shared" si="5"/>
        <v>45.72</v>
      </c>
      <c r="T96" s="5"/>
      <c r="U96" s="1"/>
    </row>
    <row r="97" spans="1:21" x14ac:dyDescent="0.35">
      <c r="A97" s="10" t="s">
        <v>173</v>
      </c>
      <c r="B97" s="9">
        <v>-75.251597347800001</v>
      </c>
      <c r="C97" s="9">
        <v>39.906902364399997</v>
      </c>
      <c r="D97" s="10" t="s">
        <v>205</v>
      </c>
      <c r="E97" s="10" t="s">
        <v>123</v>
      </c>
      <c r="F97" s="12">
        <v>13.719512195121952</v>
      </c>
      <c r="G97" s="10" t="s">
        <v>209</v>
      </c>
      <c r="H97" s="12">
        <v>18.292682926829269</v>
      </c>
      <c r="I97" s="7">
        <v>615</v>
      </c>
      <c r="J97" s="7">
        <v>570</v>
      </c>
      <c r="K97" s="5">
        <v>700</v>
      </c>
      <c r="L97" s="5">
        <f t="shared" si="6"/>
        <v>700</v>
      </c>
      <c r="M97" s="5"/>
      <c r="N97" s="7">
        <v>22.1</v>
      </c>
      <c r="O97" s="7">
        <v>22</v>
      </c>
      <c r="P97" s="13">
        <v>15.24</v>
      </c>
      <c r="Q97" s="13">
        <v>60.96</v>
      </c>
      <c r="R97" s="13">
        <v>109.72800000000001</v>
      </c>
      <c r="S97" s="12">
        <f t="shared" si="5"/>
        <v>109.72800000000001</v>
      </c>
      <c r="T97" s="5"/>
      <c r="U97" s="1"/>
    </row>
    <row r="98" spans="1:21" x14ac:dyDescent="0.35">
      <c r="A98" s="10" t="s">
        <v>174</v>
      </c>
      <c r="B98" s="9">
        <v>-75.251703144499999</v>
      </c>
      <c r="C98" s="9">
        <v>39.906757253099997</v>
      </c>
      <c r="D98" s="10" t="s">
        <v>205</v>
      </c>
      <c r="E98" s="10" t="s">
        <v>124</v>
      </c>
      <c r="F98" s="12">
        <v>3.0487804878048781</v>
      </c>
      <c r="G98" s="10" t="s">
        <v>164</v>
      </c>
      <c r="H98" s="12">
        <v>15.24390243902439</v>
      </c>
      <c r="I98" s="5">
        <v>610</v>
      </c>
      <c r="J98" s="5">
        <v>595</v>
      </c>
      <c r="K98" s="5"/>
      <c r="L98" s="5">
        <f t="shared" si="6"/>
        <v>595</v>
      </c>
      <c r="M98" s="5"/>
      <c r="N98" s="5">
        <v>21.6</v>
      </c>
      <c r="O98" s="5"/>
      <c r="P98" s="12">
        <v>21.335999999999999</v>
      </c>
      <c r="Q98" s="12">
        <v>24.384</v>
      </c>
      <c r="R98" s="12"/>
      <c r="S98" s="12">
        <f t="shared" si="5"/>
        <v>24.384</v>
      </c>
      <c r="T98" s="5"/>
      <c r="U98" s="1"/>
    </row>
    <row r="99" spans="1:21" x14ac:dyDescent="0.35">
      <c r="A99" s="10" t="s">
        <v>175</v>
      </c>
      <c r="B99" s="9">
        <v>-75.2517472328</v>
      </c>
      <c r="C99" s="9">
        <v>39.906802514200002</v>
      </c>
      <c r="D99" s="10" t="s">
        <v>205</v>
      </c>
      <c r="E99" s="10" t="s">
        <v>125</v>
      </c>
      <c r="F99" s="12">
        <v>9.1463414634146343</v>
      </c>
      <c r="G99" s="10" t="s">
        <v>164</v>
      </c>
      <c r="H99" s="12">
        <v>15.24390243902439</v>
      </c>
      <c r="I99" s="5">
        <v>615</v>
      </c>
      <c r="J99" s="5">
        <v>509</v>
      </c>
      <c r="K99" s="5">
        <v>538</v>
      </c>
      <c r="L99" s="5">
        <f t="shared" si="6"/>
        <v>538</v>
      </c>
      <c r="M99" s="5"/>
      <c r="N99" s="5">
        <v>20.5</v>
      </c>
      <c r="O99" s="5">
        <v>19.5</v>
      </c>
      <c r="P99" s="12">
        <v>9.1440000000000001</v>
      </c>
      <c r="Q99" s="12">
        <v>67.056000000000012</v>
      </c>
      <c r="R99" s="12">
        <v>118.872</v>
      </c>
      <c r="S99" s="12">
        <f t="shared" si="5"/>
        <v>118.872</v>
      </c>
      <c r="T99" s="5"/>
      <c r="U99" s="1"/>
    </row>
    <row r="100" spans="1:21" x14ac:dyDescent="0.35">
      <c r="A100" s="10" t="s">
        <v>176</v>
      </c>
      <c r="B100" s="9">
        <v>-75.252383262999999</v>
      </c>
      <c r="C100" s="9">
        <v>39.906650749699999</v>
      </c>
      <c r="D100" s="10" t="s">
        <v>205</v>
      </c>
      <c r="E100" s="10"/>
      <c r="F100" s="12">
        <v>6.0975609756097562</v>
      </c>
      <c r="G100" s="10" t="s">
        <v>164</v>
      </c>
      <c r="H100" s="12">
        <v>12.195121951219512</v>
      </c>
      <c r="I100" s="5">
        <v>615</v>
      </c>
      <c r="J100" s="5">
        <v>1026</v>
      </c>
      <c r="K100" s="5"/>
      <c r="L100" s="5">
        <f t="shared" si="6"/>
        <v>1026</v>
      </c>
      <c r="M100" s="5"/>
      <c r="N100" s="5">
        <v>21.2</v>
      </c>
      <c r="O100" s="5"/>
      <c r="P100" s="12">
        <v>24.384</v>
      </c>
      <c r="Q100" s="12">
        <v>51.816000000000003</v>
      </c>
      <c r="R100" s="12"/>
      <c r="S100" s="12">
        <f t="shared" ref="S100:S105" si="7">IF(R100&gt;Q100,R100,Q100)</f>
        <v>51.816000000000003</v>
      </c>
      <c r="T100" s="5"/>
      <c r="U100" s="1"/>
    </row>
    <row r="101" spans="1:21" x14ac:dyDescent="0.35">
      <c r="A101" s="10" t="s">
        <v>177</v>
      </c>
      <c r="B101" s="9">
        <v>-75.252664428499997</v>
      </c>
      <c r="C101" s="9">
        <v>39.906628314599999</v>
      </c>
      <c r="D101" s="10" t="s">
        <v>205</v>
      </c>
      <c r="E101" s="10" t="s">
        <v>125</v>
      </c>
      <c r="F101" s="12">
        <v>6.0975609756097562</v>
      </c>
      <c r="G101" s="10" t="s">
        <v>164</v>
      </c>
      <c r="H101" s="12">
        <v>12.195121951219512</v>
      </c>
      <c r="I101" s="5">
        <v>613</v>
      </c>
      <c r="J101" s="5">
        <v>463</v>
      </c>
      <c r="K101" s="5"/>
      <c r="L101" s="5">
        <f t="shared" si="6"/>
        <v>463</v>
      </c>
      <c r="M101" s="5"/>
      <c r="N101" s="5">
        <v>21.7</v>
      </c>
      <c r="O101" s="5"/>
      <c r="P101" s="12">
        <v>18.288</v>
      </c>
      <c r="Q101" s="12">
        <v>60.96</v>
      </c>
      <c r="R101" s="12"/>
      <c r="S101" s="12">
        <f t="shared" si="7"/>
        <v>60.96</v>
      </c>
      <c r="T101" s="5"/>
      <c r="U101" s="1"/>
    </row>
    <row r="102" spans="1:21" x14ac:dyDescent="0.35">
      <c r="A102" s="10" t="s">
        <v>178</v>
      </c>
      <c r="B102" s="9">
        <v>-75.252687770700007</v>
      </c>
      <c r="C102" s="9">
        <v>39.9066754483</v>
      </c>
      <c r="D102" s="10" t="s">
        <v>205</v>
      </c>
      <c r="E102" s="10" t="s">
        <v>210</v>
      </c>
      <c r="F102" s="12"/>
      <c r="G102" s="10" t="s">
        <v>164</v>
      </c>
      <c r="H102" s="12">
        <v>12.195121951219512</v>
      </c>
      <c r="I102" s="5">
        <v>613</v>
      </c>
      <c r="J102" s="5">
        <v>839</v>
      </c>
      <c r="K102" s="5">
        <v>869</v>
      </c>
      <c r="L102" s="5">
        <f t="shared" si="6"/>
        <v>869</v>
      </c>
      <c r="M102" s="5"/>
      <c r="N102" s="5">
        <v>21.5</v>
      </c>
      <c r="O102" s="5">
        <v>20.399999999999999</v>
      </c>
      <c r="P102" s="12">
        <v>30.48</v>
      </c>
      <c r="Q102" s="12">
        <v>64.00800000000001</v>
      </c>
      <c r="R102" s="12">
        <v>124.96799999999999</v>
      </c>
      <c r="S102" s="12">
        <f t="shared" si="7"/>
        <v>124.96799999999999</v>
      </c>
      <c r="T102" s="5"/>
      <c r="U102" s="1"/>
    </row>
    <row r="103" spans="1:21" x14ac:dyDescent="0.35">
      <c r="A103" s="10" t="s">
        <v>179</v>
      </c>
      <c r="B103" s="9">
        <v>-75.253316492099998</v>
      </c>
      <c r="C103" s="9">
        <v>39.906620456200002</v>
      </c>
      <c r="D103" s="10" t="s">
        <v>205</v>
      </c>
      <c r="E103" s="10" t="s">
        <v>211</v>
      </c>
      <c r="F103" s="12">
        <v>3.0487804878048781</v>
      </c>
      <c r="G103" s="10" t="s">
        <v>164</v>
      </c>
      <c r="H103" s="12">
        <v>15.24390243902439</v>
      </c>
      <c r="I103" s="5">
        <v>618</v>
      </c>
      <c r="J103" s="5">
        <v>570</v>
      </c>
      <c r="K103" s="5">
        <v>817</v>
      </c>
      <c r="L103" s="5">
        <f t="shared" si="6"/>
        <v>817</v>
      </c>
      <c r="M103" s="5"/>
      <c r="N103" s="5">
        <v>21.9</v>
      </c>
      <c r="O103" s="5">
        <v>20.8</v>
      </c>
      <c r="P103" s="12"/>
      <c r="Q103" s="12">
        <v>57.911999999999999</v>
      </c>
      <c r="R103" s="12">
        <v>152.4</v>
      </c>
      <c r="S103" s="12">
        <f t="shared" si="7"/>
        <v>152.4</v>
      </c>
      <c r="T103" s="5"/>
      <c r="U103" s="1"/>
    </row>
    <row r="104" spans="1:21" x14ac:dyDescent="0.35">
      <c r="A104" s="10" t="s">
        <v>180</v>
      </c>
      <c r="B104" s="9">
        <v>-75.253302572199999</v>
      </c>
      <c r="C104" s="9">
        <v>39.906703907900003</v>
      </c>
      <c r="D104" s="10" t="s">
        <v>205</v>
      </c>
      <c r="E104" s="10" t="s">
        <v>240</v>
      </c>
      <c r="F104" s="12">
        <v>7.6219512195121952</v>
      </c>
      <c r="G104" s="10" t="s">
        <v>164</v>
      </c>
      <c r="H104" s="12">
        <v>15.24390243902439</v>
      </c>
      <c r="I104" s="5">
        <v>615</v>
      </c>
      <c r="J104" s="5">
        <v>531</v>
      </c>
      <c r="K104" s="5">
        <v>646</v>
      </c>
      <c r="L104" s="5">
        <f t="shared" si="6"/>
        <v>646</v>
      </c>
      <c r="M104" s="5"/>
      <c r="N104" s="5">
        <v>21.6</v>
      </c>
      <c r="O104" s="5">
        <v>20.8</v>
      </c>
      <c r="P104" s="12">
        <v>18.288</v>
      </c>
      <c r="Q104" s="12">
        <v>70.103999999999999</v>
      </c>
      <c r="R104" s="12">
        <v>137.16</v>
      </c>
      <c r="S104" s="12">
        <f t="shared" si="7"/>
        <v>137.16</v>
      </c>
      <c r="T104" s="5"/>
      <c r="U104" s="1"/>
    </row>
    <row r="105" spans="1:21" x14ac:dyDescent="0.35">
      <c r="A105" s="10" t="s">
        <v>181</v>
      </c>
      <c r="B105" s="9">
        <v>-75.253342680000003</v>
      </c>
      <c r="C105" s="9">
        <v>39.906752580400003</v>
      </c>
      <c r="D105" s="10" t="s">
        <v>205</v>
      </c>
      <c r="E105" s="10" t="s">
        <v>132</v>
      </c>
      <c r="F105" s="12"/>
      <c r="G105" s="10" t="s">
        <v>164</v>
      </c>
      <c r="H105" s="12">
        <v>15.24390243902439</v>
      </c>
      <c r="I105" s="5">
        <v>615</v>
      </c>
      <c r="J105" s="5"/>
      <c r="K105" s="5">
        <v>962</v>
      </c>
      <c r="L105" s="5">
        <f t="shared" si="6"/>
        <v>962</v>
      </c>
      <c r="M105" s="5"/>
      <c r="N105" s="5"/>
      <c r="O105" s="5">
        <v>20.100000000000001</v>
      </c>
      <c r="P105" s="12">
        <v>36.576000000000001</v>
      </c>
      <c r="Q105" s="12"/>
      <c r="R105" s="12">
        <v>121.92</v>
      </c>
      <c r="S105" s="12">
        <f t="shared" si="7"/>
        <v>121.92</v>
      </c>
      <c r="T105" s="5"/>
      <c r="U105" s="1"/>
    </row>
  </sheetData>
  <sortState ref="A2:T106">
    <sortCondition ref="A2:A106"/>
  </sortState>
  <pageMargins left="0.7" right="0.7" top="0.75" bottom="0.75" header="0.3" footer="0.3"/>
  <pageSetup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Charles W.</dc:creator>
  <cp:lastModifiedBy>Valerie M. Gaine</cp:lastModifiedBy>
  <cp:lastPrinted>2013-08-05T14:30:28Z</cp:lastPrinted>
  <dcterms:created xsi:type="dcterms:W3CDTF">2013-08-02T18:20:13Z</dcterms:created>
  <dcterms:modified xsi:type="dcterms:W3CDTF">2015-04-08T15:48:13Z</dcterms:modified>
</cp:coreProperties>
</file>