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 firstSheet="5" activeTab="7"/>
  </bookViews>
  <sheets>
    <sheet name="MMSD 1-Cross Sections" sheetId="1" r:id="rId1"/>
    <sheet name="UnderwoodCr #2-Cross Sections" sheetId="2" r:id="rId2"/>
    <sheet name="UnderwoodCr #3- Cross Sections" sheetId="12" r:id="rId3"/>
    <sheet name="UnderwoodCr #4- Cross Sections" sheetId="13" r:id="rId4"/>
    <sheet name="UnderwoodCr #5- Cross Sections" sheetId="14" r:id="rId5"/>
    <sheet name="UnderwoodCr #6- Cross Sections" sheetId="10" r:id="rId6"/>
    <sheet name="UnderwoodCr #7- Cross Sections" sheetId="11" r:id="rId7"/>
    <sheet name="UnderwoodCr #8-Cross Sections" sheetId="15" r:id="rId8"/>
  </sheets>
  <calcPr calcId="145621"/>
</workbook>
</file>

<file path=xl/calcChain.xml><?xml version="1.0" encoding="utf-8"?>
<calcChain xmlns="http://schemas.openxmlformats.org/spreadsheetml/2006/main">
  <c r="T40" i="2" l="1"/>
  <c r="T41" i="2"/>
  <c r="T42" i="2"/>
  <c r="T43" i="2"/>
  <c r="T44" i="2"/>
  <c r="AE40" i="2"/>
  <c r="AE41" i="2"/>
  <c r="AE42" i="2"/>
  <c r="AE43" i="2"/>
  <c r="AE44" i="2"/>
  <c r="AE39" i="2"/>
  <c r="T39" i="2"/>
  <c r="I40" i="2"/>
  <c r="I41" i="2"/>
  <c r="I42" i="2"/>
  <c r="I43" i="2"/>
  <c r="I44" i="2"/>
  <c r="I39" i="2"/>
  <c r="I39" i="12"/>
  <c r="I40" i="12"/>
  <c r="I41" i="12"/>
  <c r="I42" i="12"/>
  <c r="I43" i="12"/>
  <c r="I44" i="12"/>
  <c r="I38" i="12"/>
  <c r="T39" i="12"/>
  <c r="T40" i="12"/>
  <c r="T41" i="12"/>
  <c r="T42" i="12"/>
  <c r="T43" i="12"/>
  <c r="T44" i="12"/>
  <c r="T38" i="12"/>
  <c r="I39" i="13"/>
  <c r="I40" i="13"/>
  <c r="I41" i="13"/>
  <c r="I42" i="13"/>
  <c r="I38" i="13"/>
  <c r="AE38" i="13"/>
  <c r="T39" i="13"/>
  <c r="T40" i="13"/>
  <c r="T41" i="13"/>
  <c r="T38" i="13"/>
  <c r="AE39" i="13"/>
  <c r="AE40" i="13"/>
  <c r="AE41" i="13"/>
  <c r="AP39" i="13"/>
  <c r="AP40" i="13"/>
  <c r="AP41" i="13"/>
  <c r="AP38" i="13"/>
  <c r="BA39" i="13"/>
  <c r="BA40" i="13"/>
  <c r="BA41" i="13"/>
  <c r="BA38" i="13"/>
  <c r="BL39" i="13"/>
  <c r="BL40" i="13"/>
  <c r="BL41" i="13"/>
  <c r="BL38" i="13"/>
  <c r="BW39" i="13"/>
  <c r="BW40" i="13"/>
  <c r="BW41" i="13"/>
  <c r="BW42" i="13"/>
  <c r="BW38" i="13"/>
  <c r="CH39" i="13"/>
  <c r="CH40" i="13"/>
  <c r="CH41" i="13"/>
  <c r="CH38" i="13"/>
  <c r="CS39" i="13"/>
  <c r="CS40" i="13"/>
  <c r="CS41" i="13"/>
  <c r="CS38" i="13"/>
  <c r="DD39" i="13"/>
  <c r="DD40" i="13"/>
  <c r="DD41" i="13"/>
  <c r="DD38" i="13"/>
  <c r="DO39" i="13"/>
  <c r="DO40" i="13"/>
  <c r="DO41" i="13"/>
  <c r="DO38" i="13"/>
  <c r="DD39" i="14"/>
  <c r="DD40" i="14"/>
  <c r="DD41" i="14"/>
  <c r="DD38" i="14"/>
  <c r="CS39" i="14"/>
  <c r="CS40" i="14"/>
  <c r="CS41" i="14"/>
  <c r="CS38" i="14"/>
  <c r="CH39" i="14"/>
  <c r="CH40" i="14"/>
  <c r="CH41" i="14"/>
  <c r="CH42" i="14"/>
  <c r="CH43" i="14"/>
  <c r="CH44" i="14"/>
  <c r="CH38" i="14"/>
  <c r="BW39" i="14"/>
  <c r="BW40" i="14"/>
  <c r="BW41" i="14"/>
  <c r="BW42" i="14"/>
  <c r="BW43" i="14"/>
  <c r="BL39" i="14"/>
  <c r="BL40" i="14"/>
  <c r="BL41" i="14"/>
  <c r="BL42" i="14"/>
  <c r="BL43" i="14"/>
  <c r="BL44" i="14"/>
  <c r="BW38" i="14"/>
  <c r="BL38" i="14"/>
  <c r="BA39" i="14"/>
  <c r="BA40" i="14"/>
  <c r="BA41" i="14"/>
  <c r="BA42" i="14"/>
  <c r="BA43" i="14"/>
  <c r="BA38" i="14"/>
  <c r="AP43" i="14"/>
  <c r="AP39" i="14"/>
  <c r="AP40" i="14"/>
  <c r="AP41" i="14"/>
  <c r="AP42" i="14"/>
  <c r="AP38" i="14"/>
  <c r="AE39" i="14"/>
  <c r="AE40" i="14"/>
  <c r="AE41" i="14"/>
  <c r="AE42" i="14"/>
  <c r="AE43" i="14"/>
  <c r="AE38" i="14"/>
  <c r="T39" i="14"/>
  <c r="T40" i="14"/>
  <c r="T41" i="14"/>
  <c r="T42" i="14"/>
  <c r="T43" i="14"/>
  <c r="T38" i="14"/>
  <c r="I39" i="14"/>
  <c r="I40" i="14"/>
  <c r="I41" i="14"/>
  <c r="I42" i="14"/>
  <c r="I38" i="14"/>
  <c r="I40" i="10"/>
  <c r="I41" i="10"/>
  <c r="I42" i="10"/>
  <c r="I43" i="10"/>
  <c r="I44" i="10"/>
  <c r="I45" i="10"/>
  <c r="I46" i="10"/>
  <c r="I39" i="10"/>
  <c r="T39" i="10"/>
  <c r="T40" i="10"/>
  <c r="T41" i="10"/>
  <c r="T42" i="10"/>
  <c r="T43" i="10"/>
  <c r="T44" i="10"/>
  <c r="T45" i="10"/>
  <c r="T46" i="10"/>
  <c r="AE40" i="10"/>
  <c r="AE41" i="10"/>
  <c r="AE42" i="10"/>
  <c r="AE39" i="10"/>
  <c r="AE40" i="11"/>
  <c r="AE41" i="11"/>
  <c r="AE42" i="11"/>
  <c r="AE43" i="11"/>
  <c r="AE39" i="11"/>
  <c r="T46" i="11"/>
  <c r="T40" i="11"/>
  <c r="T41" i="11"/>
  <c r="T42" i="11"/>
  <c r="T43" i="11"/>
  <c r="T44" i="11"/>
  <c r="T45" i="11"/>
  <c r="T39" i="11"/>
  <c r="I41" i="11"/>
  <c r="I40" i="11"/>
  <c r="I42" i="11"/>
  <c r="I43" i="11"/>
  <c r="I44" i="11"/>
  <c r="I39" i="11"/>
  <c r="T38" i="15"/>
  <c r="I38" i="15"/>
  <c r="CH39" i="15"/>
  <c r="CH38" i="15"/>
  <c r="CS38" i="15"/>
  <c r="DD38" i="15"/>
  <c r="DD39" i="15"/>
  <c r="DD40" i="15"/>
  <c r="DD41" i="15"/>
  <c r="DD42" i="15"/>
  <c r="DD43" i="15"/>
  <c r="CS39" i="15"/>
  <c r="CS40" i="15"/>
  <c r="CS41" i="15"/>
  <c r="CH40" i="15"/>
  <c r="CH41" i="15"/>
  <c r="BW39" i="15"/>
  <c r="BW40" i="15"/>
  <c r="BW38" i="15"/>
  <c r="BL39" i="15"/>
  <c r="BL40" i="15"/>
  <c r="BL38" i="15"/>
  <c r="BK26" i="15" s="1"/>
  <c r="BA39" i="15"/>
  <c r="BA40" i="15"/>
  <c r="BA41" i="15"/>
  <c r="BA38" i="15"/>
  <c r="AP39" i="15"/>
  <c r="AP40" i="15"/>
  <c r="AP41" i="15"/>
  <c r="AP38" i="15"/>
  <c r="AO26" i="15" s="1"/>
  <c r="AE39" i="15"/>
  <c r="AE40" i="15"/>
  <c r="AE41" i="15"/>
  <c r="AE42" i="15"/>
  <c r="AE38" i="15"/>
  <c r="T39" i="15"/>
  <c r="T40" i="15"/>
  <c r="S31" i="15"/>
  <c r="I39" i="15"/>
  <c r="I40" i="15"/>
  <c r="BF31" i="15"/>
  <c r="BL26" i="15"/>
  <c r="BG26" i="15"/>
  <c r="BF26" i="15"/>
  <c r="BM40" i="15"/>
  <c r="BM39" i="15"/>
  <c r="BM38" i="15"/>
  <c r="BM37" i="15"/>
  <c r="AU26" i="15"/>
  <c r="BA31" i="15"/>
  <c r="AV31" i="15"/>
  <c r="AU31" i="15"/>
  <c r="BA26" i="15"/>
  <c r="AV26" i="15"/>
  <c r="BB39" i="15"/>
  <c r="BB40" i="15"/>
  <c r="BB41" i="15"/>
  <c r="AJ31" i="15"/>
  <c r="AP26" i="15"/>
  <c r="AK26" i="15"/>
  <c r="AJ26" i="15"/>
  <c r="AQ39" i="15"/>
  <c r="AQ40" i="15"/>
  <c r="AQ41" i="15"/>
  <c r="AE31" i="15"/>
  <c r="I31" i="15"/>
  <c r="Z31" i="15"/>
  <c r="Y31" i="15"/>
  <c r="AE26" i="15"/>
  <c r="Z26" i="15"/>
  <c r="Y26" i="15"/>
  <c r="AF39" i="15"/>
  <c r="AF40" i="15"/>
  <c r="AF41" i="15"/>
  <c r="AF42" i="15"/>
  <c r="O31" i="15"/>
  <c r="N31" i="15"/>
  <c r="U40" i="15"/>
  <c r="J40" i="15"/>
  <c r="D31" i="15" s="1"/>
  <c r="U39" i="15"/>
  <c r="J39" i="15"/>
  <c r="U38" i="15"/>
  <c r="J38" i="15"/>
  <c r="U37" i="15"/>
  <c r="J37" i="15"/>
  <c r="D26" i="15"/>
  <c r="C26" i="15"/>
  <c r="BB38" i="15"/>
  <c r="AQ38" i="15"/>
  <c r="AF38" i="15"/>
  <c r="BB37" i="15"/>
  <c r="AQ37" i="15"/>
  <c r="AF37" i="15"/>
  <c r="I26" i="2"/>
  <c r="AZ31" i="15" l="1"/>
  <c r="AZ26" i="15"/>
  <c r="AD31" i="15"/>
  <c r="AD26" i="15"/>
  <c r="AF26" i="15" s="1"/>
  <c r="H26" i="15"/>
  <c r="I26" i="15"/>
  <c r="J26" i="15" s="1"/>
  <c r="BM26" i="15"/>
  <c r="AE31" i="11"/>
  <c r="AE26" i="11"/>
  <c r="Y31" i="11"/>
  <c r="Z26" i="11"/>
  <c r="Y26" i="11"/>
  <c r="T31" i="11"/>
  <c r="T26" i="11"/>
  <c r="O31" i="11"/>
  <c r="N31" i="11"/>
  <c r="O26" i="11"/>
  <c r="N26" i="11"/>
  <c r="I31" i="11"/>
  <c r="I26" i="11"/>
  <c r="C31" i="11"/>
  <c r="D26" i="11"/>
  <c r="C26" i="11"/>
  <c r="Z31" i="10"/>
  <c r="Z26" i="10"/>
  <c r="AE31" i="10"/>
  <c r="AE26" i="10"/>
  <c r="O31" i="10"/>
  <c r="N31" i="10"/>
  <c r="O26" i="10"/>
  <c r="N26" i="10"/>
  <c r="T31" i="10"/>
  <c r="T26" i="10"/>
  <c r="I31" i="10"/>
  <c r="I26" i="10"/>
  <c r="D31" i="10"/>
  <c r="C31" i="10"/>
  <c r="D26" i="10"/>
  <c r="C26" i="10"/>
  <c r="CY31" i="14"/>
  <c r="CX31" i="14"/>
  <c r="CY26" i="14"/>
  <c r="CX26" i="14"/>
  <c r="DD31" i="14"/>
  <c r="DD26" i="14"/>
  <c r="CN31" i="14"/>
  <c r="CM31" i="14"/>
  <c r="CN26" i="14"/>
  <c r="CM26" i="14"/>
  <c r="CS31" i="14"/>
  <c r="CS26" i="14"/>
  <c r="CC31" i="14"/>
  <c r="CB31" i="14"/>
  <c r="CC26" i="14"/>
  <c r="CB26" i="14"/>
  <c r="CH31" i="14"/>
  <c r="CH26" i="14"/>
  <c r="BR31" i="14"/>
  <c r="BQ31" i="14"/>
  <c r="BR26" i="14"/>
  <c r="BQ26" i="14"/>
  <c r="BW31" i="14"/>
  <c r="BW26" i="14"/>
  <c r="BG31" i="14"/>
  <c r="BF31" i="14"/>
  <c r="BG26" i="14"/>
  <c r="BF26" i="14"/>
  <c r="BL31" i="14"/>
  <c r="BL26" i="14"/>
  <c r="AV31" i="14"/>
  <c r="AU31" i="14"/>
  <c r="AV26" i="14"/>
  <c r="AU26" i="14"/>
  <c r="BA31" i="14"/>
  <c r="BA26" i="14"/>
  <c r="AK31" i="14"/>
  <c r="AJ31" i="14"/>
  <c r="AK26" i="14"/>
  <c r="AJ26" i="14"/>
  <c r="AP31" i="14"/>
  <c r="AP26" i="14"/>
  <c r="Z31" i="14"/>
  <c r="Y31" i="14"/>
  <c r="Z26" i="14"/>
  <c r="Y26" i="14"/>
  <c r="AE31" i="14"/>
  <c r="AE26" i="14"/>
  <c r="T31" i="14"/>
  <c r="O31" i="14"/>
  <c r="N31" i="14"/>
  <c r="O26" i="14"/>
  <c r="N26" i="14"/>
  <c r="T26" i="14"/>
  <c r="I31" i="14"/>
  <c r="I26" i="14"/>
  <c r="D31" i="14"/>
  <c r="D26" i="14"/>
  <c r="C26" i="14"/>
  <c r="DJ31" i="13"/>
  <c r="DJ26" i="13"/>
  <c r="DI26" i="13"/>
  <c r="DI31" i="13"/>
  <c r="DO26" i="13"/>
  <c r="DO31" i="13"/>
  <c r="CY31" i="13"/>
  <c r="CX31" i="13"/>
  <c r="CY26" i="13"/>
  <c r="CX26" i="13"/>
  <c r="DD31" i="13"/>
  <c r="DD26" i="13"/>
  <c r="CN31" i="13"/>
  <c r="CM31" i="13"/>
  <c r="CN26" i="13"/>
  <c r="CM26" i="13"/>
  <c r="CS31" i="13"/>
  <c r="CS26" i="13"/>
  <c r="CC31" i="13"/>
  <c r="CB31" i="13"/>
  <c r="CC26" i="13"/>
  <c r="CB26" i="13"/>
  <c r="CH31" i="13"/>
  <c r="CH26" i="13"/>
  <c r="BR31" i="13"/>
  <c r="BQ31" i="13"/>
  <c r="BR26" i="13"/>
  <c r="BQ26" i="13"/>
  <c r="BW31" i="13"/>
  <c r="BW26" i="13"/>
  <c r="BG31" i="13"/>
  <c r="BF31" i="13"/>
  <c r="BG26" i="13"/>
  <c r="BF26" i="13"/>
  <c r="BL31" i="13"/>
  <c r="BL26" i="13"/>
  <c r="AV31" i="13"/>
  <c r="AU31" i="13"/>
  <c r="AV26" i="13"/>
  <c r="AU26" i="13"/>
  <c r="BA31" i="13"/>
  <c r="BA26" i="13"/>
  <c r="AK31" i="13"/>
  <c r="AJ31" i="13"/>
  <c r="AK26" i="13"/>
  <c r="AJ26" i="13"/>
  <c r="AP31" i="13"/>
  <c r="AP26" i="13"/>
  <c r="Z31" i="13"/>
  <c r="Y31" i="13"/>
  <c r="Z26" i="13"/>
  <c r="Y26" i="13"/>
  <c r="AE31" i="13"/>
  <c r="AE26" i="13"/>
  <c r="O31" i="13"/>
  <c r="N31" i="13"/>
  <c r="O26" i="13"/>
  <c r="N26" i="13"/>
  <c r="T26" i="13"/>
  <c r="T31" i="13"/>
  <c r="I31" i="13"/>
  <c r="I26" i="13"/>
  <c r="D31" i="13"/>
  <c r="C31" i="13"/>
  <c r="D26" i="13"/>
  <c r="C26" i="13"/>
  <c r="O31" i="12"/>
  <c r="N31" i="12"/>
  <c r="O26" i="12"/>
  <c r="N26" i="12"/>
  <c r="T31" i="12"/>
  <c r="T26" i="12"/>
  <c r="I31" i="12"/>
  <c r="I26" i="12"/>
  <c r="D31" i="12"/>
  <c r="C31" i="12"/>
  <c r="D26" i="12"/>
  <c r="C26" i="12"/>
  <c r="Z26" i="2"/>
  <c r="Y26" i="2"/>
  <c r="Z31" i="2"/>
  <c r="Y31" i="2"/>
  <c r="AE31" i="2"/>
  <c r="AE26" i="2"/>
  <c r="T31" i="2"/>
  <c r="O31" i="2"/>
  <c r="N31" i="2"/>
  <c r="O26" i="2"/>
  <c r="N26" i="2"/>
  <c r="T26" i="2"/>
  <c r="I31" i="2"/>
  <c r="D31" i="2"/>
  <c r="C31" i="2"/>
  <c r="D26" i="2"/>
  <c r="C26" i="2"/>
  <c r="BB26" i="15" l="1"/>
  <c r="AQ26" i="15"/>
  <c r="DE43" i="15"/>
  <c r="CY31" i="15" s="1"/>
  <c r="DE42" i="15"/>
  <c r="DE41" i="15"/>
  <c r="CY26" i="15" s="1"/>
  <c r="DE40" i="15"/>
  <c r="DE39" i="15"/>
  <c r="CX26" i="15" s="1"/>
  <c r="DE38" i="15"/>
  <c r="DE37" i="15"/>
  <c r="CX31" i="15" s="1"/>
  <c r="CT41" i="15"/>
  <c r="CI41" i="15"/>
  <c r="CC31" i="15" s="1"/>
  <c r="CT40" i="15"/>
  <c r="CI40" i="15"/>
  <c r="CC26" i="15" s="1"/>
  <c r="BX40" i="15"/>
  <c r="CT39" i="15"/>
  <c r="CN26" i="15" s="1"/>
  <c r="CI39" i="15"/>
  <c r="BX39" i="15"/>
  <c r="CT38" i="15"/>
  <c r="CI38" i="15"/>
  <c r="CB26" i="15" s="1"/>
  <c r="BX38" i="15"/>
  <c r="CT37" i="15"/>
  <c r="CM26" i="15" s="1"/>
  <c r="CI37" i="15"/>
  <c r="CB31" i="15" s="1"/>
  <c r="BX37" i="15"/>
  <c r="BQ26" i="15" s="1"/>
  <c r="CI42" i="14"/>
  <c r="CI43" i="14"/>
  <c r="CI44" i="14"/>
  <c r="BX42" i="14"/>
  <c r="BX43" i="14"/>
  <c r="BM43" i="14"/>
  <c r="BM44" i="14"/>
  <c r="BB42" i="14"/>
  <c r="BB43" i="14"/>
  <c r="AQ42" i="14"/>
  <c r="AQ43" i="14"/>
  <c r="AF42" i="14"/>
  <c r="AF43" i="14"/>
  <c r="U42" i="14"/>
  <c r="U43" i="14"/>
  <c r="J42" i="14"/>
  <c r="BM42" i="14"/>
  <c r="DE41" i="14"/>
  <c r="CT41" i="14"/>
  <c r="CI41" i="14"/>
  <c r="BX41" i="14"/>
  <c r="BM41" i="14"/>
  <c r="BB41" i="14"/>
  <c r="AQ41" i="14"/>
  <c r="AF41" i="14"/>
  <c r="U41" i="14"/>
  <c r="J41" i="14"/>
  <c r="DE40" i="14"/>
  <c r="CT40" i="14"/>
  <c r="CI40" i="14"/>
  <c r="BX40" i="14"/>
  <c r="BM40" i="14"/>
  <c r="BB40" i="14"/>
  <c r="AQ40" i="14"/>
  <c r="AF40" i="14"/>
  <c r="U40" i="14"/>
  <c r="J40" i="14"/>
  <c r="DE39" i="14"/>
  <c r="CT39" i="14"/>
  <c r="CI39" i="14"/>
  <c r="BX39" i="14"/>
  <c r="BM39" i="14"/>
  <c r="BB39" i="14"/>
  <c r="AQ39" i="14"/>
  <c r="AF39" i="14"/>
  <c r="U39" i="14"/>
  <c r="J39" i="14"/>
  <c r="DE38" i="14"/>
  <c r="CT38" i="14"/>
  <c r="CI38" i="14"/>
  <c r="BX38" i="14"/>
  <c r="BM38" i="14"/>
  <c r="BB38" i="14"/>
  <c r="AQ38" i="14"/>
  <c r="AF38" i="14"/>
  <c r="U38" i="14"/>
  <c r="J38" i="14"/>
  <c r="DE37" i="14"/>
  <c r="CT37" i="14"/>
  <c r="CI37" i="14"/>
  <c r="BX37" i="14"/>
  <c r="BM37" i="14"/>
  <c r="BB37" i="14"/>
  <c r="AQ37" i="14"/>
  <c r="AF37" i="14"/>
  <c r="U37" i="14"/>
  <c r="J37" i="14"/>
  <c r="DC31" i="14" l="1"/>
  <c r="DE31" i="14" s="1"/>
  <c r="DC26" i="14"/>
  <c r="DE26" i="14" s="1"/>
  <c r="CR31" i="14"/>
  <c r="CT31" i="14" s="1"/>
  <c r="CR26" i="14"/>
  <c r="CT26" i="14" s="1"/>
  <c r="CG26" i="14"/>
  <c r="CI26" i="14" s="1"/>
  <c r="BV26" i="14"/>
  <c r="BX26" i="14" s="1"/>
  <c r="BK26" i="14"/>
  <c r="BM26" i="14" s="1"/>
  <c r="AZ31" i="14"/>
  <c r="BB31" i="14" s="1"/>
  <c r="AZ26" i="14"/>
  <c r="BB26" i="14" s="1"/>
  <c r="AO31" i="14"/>
  <c r="AQ31" i="14" s="1"/>
  <c r="AO26" i="14"/>
  <c r="AQ26" i="14" s="1"/>
  <c r="AD31" i="14"/>
  <c r="AF31" i="14" s="1"/>
  <c r="AD26" i="14"/>
  <c r="AF26" i="14" s="1"/>
  <c r="S31" i="14"/>
  <c r="U31" i="14" s="1"/>
  <c r="S26" i="14"/>
  <c r="U26" i="14" s="1"/>
  <c r="H26" i="14"/>
  <c r="J26" i="14" s="1"/>
  <c r="BW26" i="15"/>
  <c r="BR26" i="15"/>
  <c r="BW31" i="15"/>
  <c r="BR31" i="15"/>
  <c r="CG31" i="15"/>
  <c r="CG26" i="15"/>
  <c r="DD26" i="15"/>
  <c r="DD31" i="15"/>
  <c r="CR26" i="15"/>
  <c r="CS26" i="15"/>
  <c r="CN31" i="15"/>
  <c r="CS31" i="15"/>
  <c r="DC31" i="15"/>
  <c r="DC26" i="15"/>
  <c r="BV26" i="15"/>
  <c r="CH31" i="15"/>
  <c r="CH26" i="15"/>
  <c r="DP41" i="13"/>
  <c r="DE41" i="13"/>
  <c r="DP40" i="13"/>
  <c r="DE40" i="13"/>
  <c r="DP39" i="13"/>
  <c r="DE39" i="13"/>
  <c r="DP38" i="13"/>
  <c r="DE38" i="13"/>
  <c r="DP37" i="13"/>
  <c r="DE37" i="13"/>
  <c r="CT41" i="13"/>
  <c r="CI41" i="13"/>
  <c r="CT40" i="13"/>
  <c r="CI40" i="13"/>
  <c r="CT39" i="13"/>
  <c r="CI39" i="13"/>
  <c r="CT38" i="13"/>
  <c r="CI38" i="13"/>
  <c r="CT37" i="13"/>
  <c r="CI37" i="13"/>
  <c r="BX42" i="13"/>
  <c r="BX41" i="13"/>
  <c r="BM41" i="13"/>
  <c r="BX40" i="13"/>
  <c r="BM40" i="13"/>
  <c r="BX39" i="13"/>
  <c r="BM39" i="13"/>
  <c r="BX38" i="13"/>
  <c r="BM38" i="13"/>
  <c r="BX37" i="13"/>
  <c r="BM37" i="13"/>
  <c r="BB41" i="13"/>
  <c r="AQ41" i="13"/>
  <c r="BB40" i="13"/>
  <c r="AQ40" i="13"/>
  <c r="BB39" i="13"/>
  <c r="AQ39" i="13"/>
  <c r="BB38" i="13"/>
  <c r="AQ38" i="13"/>
  <c r="BB37" i="13"/>
  <c r="AQ37" i="13"/>
  <c r="J42" i="13"/>
  <c r="AF41" i="13"/>
  <c r="U41" i="13"/>
  <c r="J41" i="13"/>
  <c r="AF40" i="13"/>
  <c r="U40" i="13"/>
  <c r="J40" i="13"/>
  <c r="AF39" i="13"/>
  <c r="U39" i="13"/>
  <c r="J39" i="13"/>
  <c r="AF38" i="13"/>
  <c r="U38" i="13"/>
  <c r="J38" i="13"/>
  <c r="AF37" i="13"/>
  <c r="U37" i="13"/>
  <c r="J37" i="13"/>
  <c r="H31" i="13" l="1"/>
  <c r="J31" i="13" s="1"/>
  <c r="H26" i="13"/>
  <c r="J26" i="13" s="1"/>
  <c r="S31" i="13"/>
  <c r="U31" i="13" s="1"/>
  <c r="S26" i="13"/>
  <c r="U26" i="13" s="1"/>
  <c r="AD31" i="13"/>
  <c r="AF31" i="13" s="1"/>
  <c r="AD26" i="13"/>
  <c r="AF26" i="13" s="1"/>
  <c r="AO31" i="13"/>
  <c r="AQ31" i="13" s="1"/>
  <c r="AO26" i="13"/>
  <c r="AQ26" i="13" s="1"/>
  <c r="AZ31" i="13"/>
  <c r="BB31" i="13" s="1"/>
  <c r="AZ26" i="13"/>
  <c r="BB26" i="13" s="1"/>
  <c r="BK31" i="13"/>
  <c r="BM31" i="13" s="1"/>
  <c r="BK26" i="13"/>
  <c r="BM26" i="13" s="1"/>
  <c r="BV31" i="13"/>
  <c r="BX31" i="13" s="1"/>
  <c r="BV26" i="13"/>
  <c r="BX26" i="13" s="1"/>
  <c r="CG31" i="13"/>
  <c r="CI31" i="13" s="1"/>
  <c r="CG26" i="13"/>
  <c r="CI26" i="13" s="1"/>
  <c r="CR31" i="13"/>
  <c r="CT31" i="13" s="1"/>
  <c r="CR26" i="13"/>
  <c r="CT26" i="13" s="1"/>
  <c r="DC31" i="13"/>
  <c r="DE31" i="13" s="1"/>
  <c r="DC26" i="13"/>
  <c r="DE26" i="13" s="1"/>
  <c r="DN31" i="13"/>
  <c r="DP31" i="13" s="1"/>
  <c r="DN26" i="13"/>
  <c r="DP26" i="13" s="1"/>
  <c r="CG31" i="14"/>
  <c r="CI31" i="14" s="1"/>
  <c r="BV31" i="14"/>
  <c r="BX31" i="14" s="1"/>
  <c r="BK31" i="14"/>
  <c r="BM31" i="14" s="1"/>
  <c r="DE31" i="15"/>
  <c r="CI31" i="15"/>
  <c r="BX26" i="15"/>
  <c r="DE26" i="15"/>
  <c r="CI26" i="15"/>
  <c r="CT26" i="15"/>
  <c r="J44" i="12"/>
  <c r="U44" i="12"/>
  <c r="U43" i="12"/>
  <c r="J43" i="12"/>
  <c r="U42" i="12"/>
  <c r="J42" i="12"/>
  <c r="U41" i="12"/>
  <c r="J41" i="12"/>
  <c r="U40" i="12"/>
  <c r="J40" i="12"/>
  <c r="U39" i="12"/>
  <c r="J39" i="12"/>
  <c r="U38" i="12"/>
  <c r="J38" i="12"/>
  <c r="U37" i="12"/>
  <c r="J37" i="12"/>
  <c r="AF43" i="11"/>
  <c r="U46" i="11"/>
  <c r="U45" i="11"/>
  <c r="U44" i="11"/>
  <c r="J44" i="11"/>
  <c r="U43" i="11"/>
  <c r="J43" i="11"/>
  <c r="AF42" i="11"/>
  <c r="U42" i="11"/>
  <c r="J42" i="11"/>
  <c r="AF41" i="11"/>
  <c r="U41" i="11"/>
  <c r="J41" i="11"/>
  <c r="AF40" i="11"/>
  <c r="U40" i="11"/>
  <c r="J40" i="11"/>
  <c r="AF39" i="11"/>
  <c r="U39" i="11"/>
  <c r="J39" i="11"/>
  <c r="H26" i="11"/>
  <c r="AF38" i="11"/>
  <c r="U38" i="11"/>
  <c r="J38" i="11"/>
  <c r="U45" i="10"/>
  <c r="U46" i="10"/>
  <c r="J45" i="10"/>
  <c r="J46" i="10"/>
  <c r="U44" i="10"/>
  <c r="J44" i="10"/>
  <c r="U43" i="10"/>
  <c r="J43" i="10"/>
  <c r="AF42" i="10"/>
  <c r="U42" i="10"/>
  <c r="J42" i="10"/>
  <c r="AF41" i="10"/>
  <c r="U41" i="10"/>
  <c r="J41" i="10"/>
  <c r="AF40" i="10"/>
  <c r="U40" i="10"/>
  <c r="J40" i="10"/>
  <c r="AF39" i="10"/>
  <c r="U39" i="10"/>
  <c r="J39" i="10"/>
  <c r="AF38" i="10"/>
  <c r="U38" i="10"/>
  <c r="J38" i="10"/>
  <c r="J39" i="2"/>
  <c r="J40" i="2"/>
  <c r="J41" i="2"/>
  <c r="J42" i="2"/>
  <c r="J43" i="2"/>
  <c r="J44" i="2"/>
  <c r="J38" i="2"/>
  <c r="AF39" i="2"/>
  <c r="AF40" i="2"/>
  <c r="AF41" i="2"/>
  <c r="AF42" i="2"/>
  <c r="AF43" i="2"/>
  <c r="AF44" i="2"/>
  <c r="AF38" i="2"/>
  <c r="U39" i="2"/>
  <c r="U40" i="2"/>
  <c r="U41" i="2"/>
  <c r="U42" i="2"/>
  <c r="U43" i="2"/>
  <c r="U44" i="2"/>
  <c r="U38" i="2"/>
  <c r="AD31" i="2" l="1"/>
  <c r="AF31" i="2" s="1"/>
  <c r="AD26" i="2"/>
  <c r="AF26" i="2" s="1"/>
  <c r="S31" i="2"/>
  <c r="U31" i="2" s="1"/>
  <c r="S26" i="2"/>
  <c r="U26" i="2" s="1"/>
  <c r="H31" i="2"/>
  <c r="J31" i="2" s="1"/>
  <c r="H26" i="2"/>
  <c r="J26" i="2" s="1"/>
  <c r="H26" i="12"/>
  <c r="J26" i="12" s="1"/>
  <c r="S26" i="12"/>
  <c r="U26" i="12" s="1"/>
  <c r="H26" i="10"/>
  <c r="J26" i="10" s="1"/>
  <c r="S26" i="10"/>
  <c r="U26" i="10" s="1"/>
  <c r="AD26" i="11"/>
  <c r="AF26" i="11" s="1"/>
  <c r="S26" i="11"/>
  <c r="U26" i="11" s="1"/>
  <c r="H31" i="12" l="1"/>
  <c r="J31" i="12" s="1"/>
  <c r="S31" i="12"/>
  <c r="U31" i="12" s="1"/>
  <c r="H31" i="10"/>
  <c r="J31" i="10" s="1"/>
  <c r="S31" i="10"/>
  <c r="U31" i="10" s="1"/>
  <c r="S31" i="11"/>
  <c r="U31" i="11" s="1"/>
</calcChain>
</file>

<file path=xl/sharedStrings.xml><?xml version="1.0" encoding="utf-8"?>
<sst xmlns="http://schemas.openxmlformats.org/spreadsheetml/2006/main" count="1713" uniqueCount="212">
  <si>
    <t>Edge of water dimensions (m)</t>
  </si>
  <si>
    <t xml:space="preserve">Left </t>
  </si>
  <si>
    <t>Right</t>
  </si>
  <si>
    <t>Overall</t>
  </si>
  <si>
    <t xml:space="preserve">Width </t>
  </si>
  <si>
    <t>Depth</t>
  </si>
  <si>
    <t>Area</t>
  </si>
  <si>
    <t>Bankfull dimensions (m)</t>
  </si>
  <si>
    <t>Notes:</t>
  </si>
  <si>
    <t>XS 1</t>
  </si>
  <si>
    <t>RAW DATA</t>
  </si>
  <si>
    <t>Shot</t>
  </si>
  <si>
    <t>Northing (m)</t>
  </si>
  <si>
    <t>Easting (m)</t>
  </si>
  <si>
    <t>Elev (masl)</t>
  </si>
  <si>
    <t>Comment</t>
  </si>
  <si>
    <t>Station</t>
  </si>
  <si>
    <t>Elev</t>
  </si>
  <si>
    <t>twag</t>
  </si>
  <si>
    <t>Transect 1</t>
  </si>
  <si>
    <t>Transect 6</t>
  </si>
  <si>
    <t>Transect 11</t>
  </si>
  <si>
    <t>t1_tob_l</t>
  </si>
  <si>
    <t>t1_toe_l</t>
  </si>
  <si>
    <t>t1_we_l</t>
  </si>
  <si>
    <t>t1_twag</t>
  </si>
  <si>
    <t>t1_we_r</t>
  </si>
  <si>
    <t>t1_toe_r</t>
  </si>
  <si>
    <t>t1_tob_r</t>
  </si>
  <si>
    <t>top of left bank</t>
  </si>
  <si>
    <t>left toe</t>
  </si>
  <si>
    <t>left waters edge</t>
  </si>
  <si>
    <t>thalweg</t>
  </si>
  <si>
    <t>right waters edge</t>
  </si>
  <si>
    <t>right toe</t>
  </si>
  <si>
    <t>top of right bank</t>
  </si>
  <si>
    <t>Northing (fm)</t>
  </si>
  <si>
    <t>Easting (fm)</t>
  </si>
  <si>
    <t>Elev (fm)</t>
  </si>
  <si>
    <t>**fm=false meters</t>
  </si>
  <si>
    <t>t6_tob_l</t>
  </si>
  <si>
    <t>t6_toe_l</t>
  </si>
  <si>
    <t>t6_we_l</t>
  </si>
  <si>
    <t>t6_twag</t>
  </si>
  <si>
    <t>t6_we_r</t>
  </si>
  <si>
    <t>t6_toe_r</t>
  </si>
  <si>
    <t>t6_tob_r</t>
  </si>
  <si>
    <t>t11_tob_l</t>
  </si>
  <si>
    <t>t11_toe_l</t>
  </si>
  <si>
    <t>t11_we_l</t>
  </si>
  <si>
    <t>t11_twag</t>
  </si>
  <si>
    <t>t11_we_r</t>
  </si>
  <si>
    <t>t11_toe_r</t>
  </si>
  <si>
    <t>t11_tob_r</t>
  </si>
  <si>
    <t>Transect 2</t>
  </si>
  <si>
    <t>Transect 10</t>
  </si>
  <si>
    <t>t2_tob_l</t>
  </si>
  <si>
    <t>t2_bf_l</t>
  </si>
  <si>
    <t>t2_we_l</t>
  </si>
  <si>
    <t>t2_toe_l</t>
  </si>
  <si>
    <t>t2_twag</t>
  </si>
  <si>
    <t>t2_we_r</t>
  </si>
  <si>
    <t>t2_toe_r</t>
  </si>
  <si>
    <t>t2_bf_r</t>
  </si>
  <si>
    <t>t2_tob_r</t>
  </si>
  <si>
    <t>left bankfull</t>
  </si>
  <si>
    <t>right bankfull</t>
  </si>
  <si>
    <t>t6_bf_l</t>
  </si>
  <si>
    <t>t6_bf_r</t>
  </si>
  <si>
    <t>t10_twag</t>
  </si>
  <si>
    <t>t10_we_r</t>
  </si>
  <si>
    <t>t10_toe_r</t>
  </si>
  <si>
    <t>t10_bf_r</t>
  </si>
  <si>
    <t>t10_tob_r</t>
  </si>
  <si>
    <t>Transect 4</t>
  </si>
  <si>
    <t>Transect 7</t>
  </si>
  <si>
    <t>tob_l</t>
  </si>
  <si>
    <t>bf_l</t>
  </si>
  <si>
    <t>we_l</t>
  </si>
  <si>
    <t>toe_l</t>
  </si>
  <si>
    <t>toe_r</t>
  </si>
  <si>
    <t>we_r</t>
  </si>
  <si>
    <t>t7_tob_l</t>
  </si>
  <si>
    <t>t7_bf_l</t>
  </si>
  <si>
    <t>t7_toe_l</t>
  </si>
  <si>
    <t>t7_we_l</t>
  </si>
  <si>
    <t>t7_twag</t>
  </si>
  <si>
    <t>t7_we_r</t>
  </si>
  <si>
    <t>t7_toe_r</t>
  </si>
  <si>
    <t>bf_r</t>
  </si>
  <si>
    <t>tob_r</t>
  </si>
  <si>
    <t>t10_tob_l</t>
  </si>
  <si>
    <t>t10_bf_l</t>
  </si>
  <si>
    <t>t10_we_l</t>
  </si>
  <si>
    <t>*left side of channel was un accessible (too much vegetation)</t>
  </si>
  <si>
    <t>*right bankfull and top of bank were un-accessible (too much vegetation)</t>
  </si>
  <si>
    <t>*right bankfull and top of right bank were un accessible (too much vegetation)</t>
  </si>
  <si>
    <t>Transect 3</t>
  </si>
  <si>
    <t>T1BFL</t>
  </si>
  <si>
    <t>T1TOEL</t>
  </si>
  <si>
    <t>T1WEL</t>
  </si>
  <si>
    <t>T1TH</t>
  </si>
  <si>
    <t>T1WER</t>
  </si>
  <si>
    <t>T1TOER</t>
  </si>
  <si>
    <t>T1BF</t>
  </si>
  <si>
    <t>T1TOBR</t>
  </si>
  <si>
    <t>T3BFL</t>
  </si>
  <si>
    <t>T3TOEL</t>
  </si>
  <si>
    <t>T3WEL</t>
  </si>
  <si>
    <t>T3TH</t>
  </si>
  <si>
    <t>T3WER</t>
  </si>
  <si>
    <t>T3TOER</t>
  </si>
  <si>
    <t>T3BFR</t>
  </si>
  <si>
    <t>T3TOBR</t>
  </si>
  <si>
    <t>**left Top of bank--no fixed satellites</t>
  </si>
  <si>
    <t>Transect 9</t>
  </si>
  <si>
    <t>Transect 8</t>
  </si>
  <si>
    <t>Transect 5</t>
  </si>
  <si>
    <t>T1TOBL</t>
  </si>
  <si>
    <t>T2TOBL</t>
  </si>
  <si>
    <t>T2TOEL</t>
  </si>
  <si>
    <t>T2TH</t>
  </si>
  <si>
    <t>T2WER</t>
  </si>
  <si>
    <t>T2TOBR</t>
  </si>
  <si>
    <t>T3TOBL</t>
  </si>
  <si>
    <t>T4TOBL</t>
  </si>
  <si>
    <t>T4WEL</t>
  </si>
  <si>
    <t>T4TH</t>
  </si>
  <si>
    <t>T4WER</t>
  </si>
  <si>
    <t>T4TOBR</t>
  </si>
  <si>
    <t>T5TOBL</t>
  </si>
  <si>
    <t>T5WEL</t>
  </si>
  <si>
    <t>T5TH</t>
  </si>
  <si>
    <t>T5WER</t>
  </si>
  <si>
    <t>T5TOBR</t>
  </si>
  <si>
    <t>T6TOBL</t>
  </si>
  <si>
    <t>T6WEL</t>
  </si>
  <si>
    <t>T6TH</t>
  </si>
  <si>
    <t>T6WER</t>
  </si>
  <si>
    <t>T6TOBR</t>
  </si>
  <si>
    <t>T7TOBL</t>
  </si>
  <si>
    <t>T7TOEL</t>
  </si>
  <si>
    <t>T7WEL</t>
  </si>
  <si>
    <t>T7TH</t>
  </si>
  <si>
    <t>T7WER</t>
  </si>
  <si>
    <t>T7TOBR</t>
  </si>
  <si>
    <t>T8TOBL</t>
  </si>
  <si>
    <t>T8WEL</t>
  </si>
  <si>
    <t>T8TH</t>
  </si>
  <si>
    <t>T8WER</t>
  </si>
  <si>
    <t>T8TOBR</t>
  </si>
  <si>
    <t>T9TOBL</t>
  </si>
  <si>
    <t>T9WEL</t>
  </si>
  <si>
    <t>T9TH</t>
  </si>
  <si>
    <t>T9WER</t>
  </si>
  <si>
    <t>T9TOBR</t>
  </si>
  <si>
    <t>T10TOBL</t>
  </si>
  <si>
    <t>T10WEL</t>
  </si>
  <si>
    <t>T10TH</t>
  </si>
  <si>
    <t>T10WER</t>
  </si>
  <si>
    <t>T10TOBR</t>
  </si>
  <si>
    <t>T11TOBL</t>
  </si>
  <si>
    <t>T11WEL</t>
  </si>
  <si>
    <t>T11TH</t>
  </si>
  <si>
    <t>T11WER</t>
  </si>
  <si>
    <t>T11TOBR</t>
  </si>
  <si>
    <t>T2WEL</t>
  </si>
  <si>
    <t>T2TOER</t>
  </si>
  <si>
    <t>T3TOE</t>
  </si>
  <si>
    <t>T4TOEL</t>
  </si>
  <si>
    <t>T4TOER</t>
  </si>
  <si>
    <t>T5TOEL</t>
  </si>
  <si>
    <t>T5TOER</t>
  </si>
  <si>
    <t>T6TOEL</t>
  </si>
  <si>
    <t>T6TOER</t>
  </si>
  <si>
    <t>T7BFL</t>
  </si>
  <si>
    <t>T7TOER</t>
  </si>
  <si>
    <t>T7BFR</t>
  </si>
  <si>
    <t>T8TOEL</t>
  </si>
  <si>
    <t>T8BFR</t>
  </si>
  <si>
    <t>T9TOEL</t>
  </si>
  <si>
    <t>T9TOER</t>
  </si>
  <si>
    <t>T9BFR</t>
  </si>
  <si>
    <t>**tree cover on left bank--&gt; no fixed satellite position</t>
  </si>
  <si>
    <t>waters edge right</t>
  </si>
  <si>
    <t>T9BFL</t>
  </si>
  <si>
    <t>T10TOER</t>
  </si>
  <si>
    <t>T10BFR</t>
  </si>
  <si>
    <t>T11BFL</t>
  </si>
  <si>
    <t>T11TOEL</t>
  </si>
  <si>
    <t>T11TOER</t>
  </si>
  <si>
    <t>T11BFR</t>
  </si>
  <si>
    <t>**vegetation on banks--&gt; no fixed position for left bank and right top of bank</t>
  </si>
  <si>
    <t>**vegetation on banks--&gt; no fixed position for top of banks</t>
  </si>
  <si>
    <t>NO CROSS SECTION DATA COLLECTED DUE TO HEAVY VEGETATION ON BANK AND STEEP BANKS</t>
  </si>
  <si>
    <t>Edge of water elevations (masl)</t>
  </si>
  <si>
    <t>Bankfull Elevations (masl)</t>
  </si>
  <si>
    <t>NA</t>
  </si>
  <si>
    <t>Edge of water elevations (fm)</t>
  </si>
  <si>
    <t>Bankfull Elevations (fm)</t>
  </si>
  <si>
    <t>Survey method used: WI WSC  Total Station</t>
  </si>
  <si>
    <t>Survey method used: WI WSC RTN-GPS</t>
  </si>
  <si>
    <t>Survey method used: WI WSC RTK-GPS</t>
  </si>
  <si>
    <t>Survey method used: WI WSC Total Station</t>
  </si>
  <si>
    <t>Notes: Data collected in false meters, datum is arbitrary to local total station set up</t>
  </si>
  <si>
    <t>T1BFR</t>
  </si>
  <si>
    <t>T2BFL</t>
  </si>
  <si>
    <t>T2BFR</t>
  </si>
  <si>
    <t>T4BFL</t>
  </si>
  <si>
    <t>T5BFL</t>
  </si>
  <si>
    <t>T5BFR</t>
  </si>
  <si>
    <t>T6BFL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</si>
</sst>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9" tint="-0.249977111117893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18" fillId="0" borderId="10" xfId="0" applyFont="1" applyBorder="1"/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3" borderId="11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/>
    <xf numFmtId="0" fontId="18" fillId="0" borderId="10" xfId="0" applyFont="1" applyFill="1" applyBorder="1"/>
    <xf numFmtId="0" fontId="19" fillId="0" borderId="0" xfId="0" applyFont="1" applyBorder="1"/>
    <xf numFmtId="0" fontId="20" fillId="0" borderId="0" xfId="0" applyFont="1"/>
    <xf numFmtId="0" fontId="18" fillId="0" borderId="17" xfId="0" applyFont="1" applyBorder="1"/>
    <xf numFmtId="0" fontId="18" fillId="0" borderId="0" xfId="0" applyFont="1" applyBorder="1" applyAlignment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0" fontId="18" fillId="0" borderId="0" xfId="0" applyFont="1"/>
    <xf numFmtId="0" fontId="21" fillId="0" borderId="0" xfId="0" applyFont="1"/>
    <xf numFmtId="0" fontId="18" fillId="0" borderId="0" xfId="0" applyFont="1"/>
    <xf numFmtId="0" fontId="21" fillId="0" borderId="0" xfId="0" applyFont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18" fillId="0" borderId="0" xfId="0" applyFont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21" fillId="0" borderId="0" xfId="0" applyFont="1" applyBorder="1"/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>
      <alignment horizontal="right"/>
    </xf>
    <xf numFmtId="0" fontId="21" fillId="0" borderId="0" xfId="0" applyFont="1" applyBorder="1"/>
    <xf numFmtId="0" fontId="18" fillId="0" borderId="0" xfId="0" applyFont="1" applyBorder="1"/>
    <xf numFmtId="0" fontId="18" fillId="0" borderId="0" xfId="0" applyFont="1" applyBorder="1"/>
    <xf numFmtId="0" fontId="18" fillId="0" borderId="0" xfId="0" applyFont="1" applyBorder="1"/>
    <xf numFmtId="0" fontId="18" fillId="0" borderId="0" xfId="0" applyFont="1"/>
    <xf numFmtId="0" fontId="18" fillId="0" borderId="0" xfId="0" applyFont="1" applyBorder="1"/>
    <xf numFmtId="0" fontId="21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1" fillId="0" borderId="0" xfId="0" applyFont="1" applyFill="1" applyBorder="1" applyAlignment="1"/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4" fontId="18" fillId="33" borderId="11" xfId="0" applyNumberFormat="1" applyFont="1" applyFill="1" applyBorder="1"/>
    <xf numFmtId="2" fontId="18" fillId="33" borderId="11" xfId="0" applyNumberFormat="1" applyFont="1" applyFill="1" applyBorder="1"/>
    <xf numFmtId="0" fontId="18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0" xfId="0" applyFill="1" applyBorder="1"/>
    <xf numFmtId="0" fontId="18" fillId="0" borderId="32" xfId="0" applyFont="1" applyBorder="1"/>
    <xf numFmtId="0" fontId="18" fillId="0" borderId="31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/>
    <xf numFmtId="0" fontId="18" fillId="0" borderId="0" xfId="0" applyFont="1" applyBorder="1"/>
    <xf numFmtId="0" fontId="18" fillId="0" borderId="0" xfId="0" applyFont="1" applyBorder="1"/>
    <xf numFmtId="0" fontId="18" fillId="0" borderId="0" xfId="0" applyFont="1" applyBorder="1"/>
    <xf numFmtId="0" fontId="18" fillId="0" borderId="0" xfId="0" applyFont="1"/>
    <xf numFmtId="0" fontId="18" fillId="0" borderId="0" xfId="0" applyFont="1" applyBorder="1"/>
    <xf numFmtId="0" fontId="18" fillId="0" borderId="11" xfId="0" applyFont="1" applyBorder="1"/>
    <xf numFmtId="0" fontId="22" fillId="33" borderId="1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4" borderId="19" xfId="0" applyFont="1" applyFill="1" applyBorder="1" applyAlignment="1">
      <alignment horizontal="center" wrapText="1"/>
    </xf>
    <xf numFmtId="0" fontId="18" fillId="34" borderId="20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#2 Transect 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#2-Cross Sections'!$I$38:$I$44</c:f>
              <c:numCache>
                <c:formatCode>General</c:formatCode>
                <c:ptCount val="7"/>
                <c:pt idx="0">
                  <c:v>0</c:v>
                </c:pt>
                <c:pt idx="1">
                  <c:v>1.0305013937792376</c:v>
                </c:pt>
                <c:pt idx="2">
                  <c:v>1.4841117643254937</c:v>
                </c:pt>
                <c:pt idx="3">
                  <c:v>1.8505602610755731</c:v>
                </c:pt>
                <c:pt idx="4">
                  <c:v>2.3607905972960834</c:v>
                </c:pt>
                <c:pt idx="5">
                  <c:v>2.9155944122338622</c:v>
                </c:pt>
                <c:pt idx="6">
                  <c:v>3.8408240941089087</c:v>
                </c:pt>
              </c:numCache>
            </c:numRef>
          </c:xVal>
          <c:yVal>
            <c:numRef>
              <c:f>'UnderwoodCr #2-Cross Sections'!$J$38:$J$44</c:f>
              <c:numCache>
                <c:formatCode>General</c:formatCode>
                <c:ptCount val="7"/>
                <c:pt idx="0">
                  <c:v>31.010352000000001</c:v>
                </c:pt>
                <c:pt idx="1">
                  <c:v>30.533644800000001</c:v>
                </c:pt>
                <c:pt idx="2">
                  <c:v>30.4882296</c:v>
                </c:pt>
                <c:pt idx="3">
                  <c:v>30.453482400000002</c:v>
                </c:pt>
                <c:pt idx="4">
                  <c:v>30.479390400000003</c:v>
                </c:pt>
                <c:pt idx="5">
                  <c:v>30.533949600000003</c:v>
                </c:pt>
                <c:pt idx="6">
                  <c:v>30.990235200000004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22688"/>
        <c:axId val="62293888"/>
      </c:scatterChart>
      <c:valAx>
        <c:axId val="61922688"/>
        <c:scaling>
          <c:orientation val="minMax"/>
          <c:max val="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62293888"/>
        <c:crosses val="autoZero"/>
        <c:crossBetween val="midCat"/>
      </c:valAx>
      <c:valAx>
        <c:axId val="6229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6192268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Sections'!$BA$37:$BA$41</c:f>
              <c:numCache>
                <c:formatCode>General</c:formatCode>
                <c:ptCount val="5"/>
                <c:pt idx="0">
                  <c:v>0</c:v>
                </c:pt>
                <c:pt idx="1">
                  <c:v>2.1671557397155605</c:v>
                </c:pt>
                <c:pt idx="2">
                  <c:v>4.824132668165884</c:v>
                </c:pt>
                <c:pt idx="3">
                  <c:v>6.3049583662267992</c:v>
                </c:pt>
                <c:pt idx="4">
                  <c:v>8.5449936805575106</c:v>
                </c:pt>
              </c:numCache>
            </c:numRef>
          </c:xVal>
          <c:yVal>
            <c:numRef>
              <c:f>'UnderwoodCr #4- Cross Sections'!$BB$37:$BB$41</c:f>
              <c:numCache>
                <c:formatCode>General</c:formatCode>
                <c:ptCount val="5"/>
                <c:pt idx="0">
                  <c:v>210.47399999999999</c:v>
                </c:pt>
                <c:pt idx="1">
                  <c:v>209.34700000000001</c:v>
                </c:pt>
                <c:pt idx="2">
                  <c:v>209.12700000000001</c:v>
                </c:pt>
                <c:pt idx="3">
                  <c:v>209.39699999999999</c:v>
                </c:pt>
                <c:pt idx="4">
                  <c:v>210.387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72448"/>
        <c:axId val="39675008"/>
      </c:scatterChart>
      <c:valAx>
        <c:axId val="396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675008"/>
        <c:crosses val="autoZero"/>
        <c:crossBetween val="midCat"/>
      </c:valAx>
      <c:valAx>
        <c:axId val="3967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67244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Sections'!$BL$37:$BL$41</c:f>
              <c:numCache>
                <c:formatCode>General</c:formatCode>
                <c:ptCount val="5"/>
                <c:pt idx="0">
                  <c:v>0</c:v>
                </c:pt>
                <c:pt idx="1">
                  <c:v>1.9545037732187545</c:v>
                </c:pt>
                <c:pt idx="2">
                  <c:v>3.9017731866227066</c:v>
                </c:pt>
                <c:pt idx="3">
                  <c:v>5.2669419020444241</c:v>
                </c:pt>
                <c:pt idx="4">
                  <c:v>7.2364141672043178</c:v>
                </c:pt>
              </c:numCache>
            </c:numRef>
          </c:xVal>
          <c:yVal>
            <c:numRef>
              <c:f>'UnderwoodCr #4- Cross Sections'!$BM$37:$BM$41</c:f>
              <c:numCache>
                <c:formatCode>General</c:formatCode>
                <c:ptCount val="5"/>
                <c:pt idx="0">
                  <c:v>210.429</c:v>
                </c:pt>
                <c:pt idx="1">
                  <c:v>209.38300000000001</c:v>
                </c:pt>
                <c:pt idx="2">
                  <c:v>208.96</c:v>
                </c:pt>
                <c:pt idx="3">
                  <c:v>209.36799999999999</c:v>
                </c:pt>
                <c:pt idx="4">
                  <c:v>210.447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7392"/>
        <c:axId val="39709696"/>
      </c:scatterChart>
      <c:valAx>
        <c:axId val="397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709696"/>
        <c:crosses val="autoZero"/>
        <c:crossBetween val="midCat"/>
      </c:valAx>
      <c:valAx>
        <c:axId val="39709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70739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Sections'!$BW$37:$BW$42</c:f>
              <c:numCache>
                <c:formatCode>General</c:formatCode>
                <c:ptCount val="6"/>
                <c:pt idx="0">
                  <c:v>0</c:v>
                </c:pt>
                <c:pt idx="1">
                  <c:v>1.2798507724431629</c:v>
                </c:pt>
                <c:pt idx="2">
                  <c:v>2.3877793030410213</c:v>
                </c:pt>
                <c:pt idx="3">
                  <c:v>4.0155115489579591</c:v>
                </c:pt>
                <c:pt idx="4">
                  <c:v>5.1010752787397262</c:v>
                </c:pt>
                <c:pt idx="5">
                  <c:v>6.9269198060998853</c:v>
                </c:pt>
              </c:numCache>
            </c:numRef>
          </c:xVal>
          <c:yVal>
            <c:numRef>
              <c:f>'UnderwoodCr #4- Cross Sections'!$BX$37:$BX$42</c:f>
              <c:numCache>
                <c:formatCode>General</c:formatCode>
                <c:ptCount val="6"/>
                <c:pt idx="0">
                  <c:v>210.08099999999999</c:v>
                </c:pt>
                <c:pt idx="1">
                  <c:v>209.553</c:v>
                </c:pt>
                <c:pt idx="2">
                  <c:v>209.37899999999999</c:v>
                </c:pt>
                <c:pt idx="3">
                  <c:v>208.994</c:v>
                </c:pt>
                <c:pt idx="4">
                  <c:v>209.399</c:v>
                </c:pt>
                <c:pt idx="5">
                  <c:v>210.46899999999999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7984"/>
        <c:axId val="39756928"/>
      </c:scatterChart>
      <c:valAx>
        <c:axId val="397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756928"/>
        <c:crosses val="autoZero"/>
        <c:crossBetween val="midCat"/>
      </c:valAx>
      <c:valAx>
        <c:axId val="39756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73798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Sections'!$CH$37:$CH$41</c:f>
              <c:numCache>
                <c:formatCode>General</c:formatCode>
                <c:ptCount val="5"/>
                <c:pt idx="0">
                  <c:v>0</c:v>
                </c:pt>
                <c:pt idx="1">
                  <c:v>1.8224840191859872</c:v>
                </c:pt>
                <c:pt idx="2">
                  <c:v>3.3029624582430128</c:v>
                </c:pt>
                <c:pt idx="3">
                  <c:v>5.7797778504897561</c:v>
                </c:pt>
                <c:pt idx="4">
                  <c:v>7.8810091358852699</c:v>
                </c:pt>
              </c:numCache>
            </c:numRef>
          </c:xVal>
          <c:yVal>
            <c:numRef>
              <c:f>'UnderwoodCr #4- Cross Sections'!$CI$37:$CI$41</c:f>
              <c:numCache>
                <c:formatCode>General</c:formatCode>
                <c:ptCount val="5"/>
                <c:pt idx="0">
                  <c:v>210.53100000000001</c:v>
                </c:pt>
                <c:pt idx="1">
                  <c:v>209.44300000000001</c:v>
                </c:pt>
                <c:pt idx="2">
                  <c:v>208.93799999999999</c:v>
                </c:pt>
                <c:pt idx="3">
                  <c:v>209.43700000000001</c:v>
                </c:pt>
                <c:pt idx="4">
                  <c:v>210.55699999999999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4848"/>
        <c:axId val="39857152"/>
      </c:scatterChart>
      <c:valAx>
        <c:axId val="398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857152"/>
        <c:crosses val="autoZero"/>
        <c:crossBetween val="midCat"/>
      </c:valAx>
      <c:valAx>
        <c:axId val="3985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85484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Sections'!$CS$37:$CS$41</c:f>
              <c:numCache>
                <c:formatCode>General</c:formatCode>
                <c:ptCount val="5"/>
                <c:pt idx="0">
                  <c:v>0</c:v>
                </c:pt>
                <c:pt idx="1">
                  <c:v>2.3662734413140694</c:v>
                </c:pt>
                <c:pt idx="2">
                  <c:v>3.0576111593443902</c:v>
                </c:pt>
                <c:pt idx="3">
                  <c:v>3.7795187523252021</c:v>
                </c:pt>
                <c:pt idx="4">
                  <c:v>5.5901725374348672</c:v>
                </c:pt>
              </c:numCache>
            </c:numRef>
          </c:xVal>
          <c:yVal>
            <c:numRef>
              <c:f>'UnderwoodCr #4- Cross Sections'!$CT$37:$CT$41</c:f>
              <c:numCache>
                <c:formatCode>General</c:formatCode>
                <c:ptCount val="5"/>
                <c:pt idx="0">
                  <c:v>210.571</c:v>
                </c:pt>
                <c:pt idx="1">
                  <c:v>209.47499999999999</c:v>
                </c:pt>
                <c:pt idx="2">
                  <c:v>209.239</c:v>
                </c:pt>
                <c:pt idx="3">
                  <c:v>209.46899999999999</c:v>
                </c:pt>
                <c:pt idx="4">
                  <c:v>210.49299999999999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4960"/>
        <c:axId val="39879808"/>
      </c:scatterChart>
      <c:valAx>
        <c:axId val="3986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879808"/>
        <c:crosses val="autoZero"/>
        <c:crossBetween val="midCat"/>
      </c:valAx>
      <c:valAx>
        <c:axId val="39879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864960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Sections'!$DD$37:$DD$41</c:f>
              <c:numCache>
                <c:formatCode>General</c:formatCode>
                <c:ptCount val="5"/>
                <c:pt idx="0">
                  <c:v>0</c:v>
                </c:pt>
                <c:pt idx="1">
                  <c:v>1.8842879294481747</c:v>
                </c:pt>
                <c:pt idx="2">
                  <c:v>1.9404020198851692</c:v>
                </c:pt>
                <c:pt idx="3">
                  <c:v>3.74824785733558</c:v>
                </c:pt>
                <c:pt idx="4">
                  <c:v>6.0807451022574677</c:v>
                </c:pt>
              </c:numCache>
            </c:numRef>
          </c:xVal>
          <c:yVal>
            <c:numRef>
              <c:f>'UnderwoodCr #4- Cross Sections'!$DE$37:$DE$41</c:f>
              <c:numCache>
                <c:formatCode>General</c:formatCode>
                <c:ptCount val="5"/>
                <c:pt idx="0">
                  <c:v>210.18600000000001</c:v>
                </c:pt>
                <c:pt idx="1">
                  <c:v>209.51400000000001</c:v>
                </c:pt>
                <c:pt idx="2">
                  <c:v>209.35599999999999</c:v>
                </c:pt>
                <c:pt idx="3">
                  <c:v>209.536</c:v>
                </c:pt>
                <c:pt idx="4">
                  <c:v>210.55799999999999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69120"/>
        <c:axId val="39271424"/>
      </c:scatterChart>
      <c:valAx>
        <c:axId val="3926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271424"/>
        <c:crosses val="autoZero"/>
        <c:crossBetween val="midCat"/>
      </c:valAx>
      <c:valAx>
        <c:axId val="39271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269120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11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Sections'!$DO$37:$DO$41</c:f>
              <c:numCache>
                <c:formatCode>General</c:formatCode>
                <c:ptCount val="5"/>
                <c:pt idx="0">
                  <c:v>0</c:v>
                </c:pt>
                <c:pt idx="1">
                  <c:v>1.5290912331693236</c:v>
                </c:pt>
                <c:pt idx="2">
                  <c:v>3.2823883072999753</c:v>
                </c:pt>
                <c:pt idx="3">
                  <c:v>4.4754521559168845</c:v>
                </c:pt>
                <c:pt idx="4">
                  <c:v>7.0655517123474105</c:v>
                </c:pt>
              </c:numCache>
            </c:numRef>
          </c:xVal>
          <c:yVal>
            <c:numRef>
              <c:f>'UnderwoodCr #4- Cross Sections'!$DP$37:$DP$41</c:f>
              <c:numCache>
                <c:formatCode>General</c:formatCode>
                <c:ptCount val="5"/>
                <c:pt idx="0">
                  <c:v>210.33799999999999</c:v>
                </c:pt>
                <c:pt idx="1">
                  <c:v>209.57499999999999</c:v>
                </c:pt>
                <c:pt idx="2">
                  <c:v>209.29900000000001</c:v>
                </c:pt>
                <c:pt idx="3">
                  <c:v>209.59700000000001</c:v>
                </c:pt>
                <c:pt idx="4">
                  <c:v>210.66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79232"/>
        <c:axId val="39298176"/>
      </c:scatterChart>
      <c:valAx>
        <c:axId val="392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298176"/>
        <c:crosses val="autoZero"/>
        <c:crossBetween val="midCat"/>
      </c:valAx>
      <c:valAx>
        <c:axId val="3929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27923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MMSD #5 Transect 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Sections'!$I$37:$I$42</c:f>
              <c:numCache>
                <c:formatCode>General</c:formatCode>
                <c:ptCount val="6"/>
                <c:pt idx="0">
                  <c:v>0</c:v>
                </c:pt>
                <c:pt idx="1">
                  <c:v>2.1238053112944826</c:v>
                </c:pt>
                <c:pt idx="2">
                  <c:v>3.4345865836420737</c:v>
                </c:pt>
                <c:pt idx="3">
                  <c:v>5.3601978507883965</c:v>
                </c:pt>
                <c:pt idx="4">
                  <c:v>6.0871560682884684</c:v>
                </c:pt>
                <c:pt idx="5">
                  <c:v>8.3234464015712337</c:v>
                </c:pt>
              </c:numCache>
            </c:numRef>
          </c:xVal>
          <c:yVal>
            <c:numRef>
              <c:f>'UnderwoodCr #4- Cross Sections'!$J$37:$J$42</c:f>
              <c:numCache>
                <c:formatCode>General</c:formatCode>
                <c:ptCount val="6"/>
                <c:pt idx="0">
                  <c:v>210.14099999999999</c:v>
                </c:pt>
                <c:pt idx="1">
                  <c:v>209.19499999999999</c:v>
                </c:pt>
                <c:pt idx="2">
                  <c:v>209.07</c:v>
                </c:pt>
                <c:pt idx="3">
                  <c:v>209.20099999999999</c:v>
                </c:pt>
                <c:pt idx="4">
                  <c:v>209.29300000000001</c:v>
                </c:pt>
                <c:pt idx="5">
                  <c:v>210.316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2416"/>
        <c:axId val="39054720"/>
      </c:scatterChart>
      <c:valAx>
        <c:axId val="390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54720"/>
        <c:crosses val="autoZero"/>
        <c:crossBetween val="midCat"/>
      </c:valAx>
      <c:valAx>
        <c:axId val="39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thalweg (m)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5241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Sections'!$I$37:$I$42</c:f>
              <c:numCache>
                <c:formatCode>General</c:formatCode>
                <c:ptCount val="6"/>
                <c:pt idx="0">
                  <c:v>0</c:v>
                </c:pt>
                <c:pt idx="1">
                  <c:v>2.6946964582829369</c:v>
                </c:pt>
                <c:pt idx="2">
                  <c:v>5.0901867352784791</c:v>
                </c:pt>
                <c:pt idx="3">
                  <c:v>7.0671762398223894</c:v>
                </c:pt>
                <c:pt idx="4">
                  <c:v>9.3026608025467716</c:v>
                </c:pt>
                <c:pt idx="5">
                  <c:v>15.240533127583008</c:v>
                </c:pt>
              </c:numCache>
            </c:numRef>
          </c:xVal>
          <c:yVal>
            <c:numRef>
              <c:f>'UnderwoodCr #5- Cross Sections'!$J$37:$J$42</c:f>
              <c:numCache>
                <c:formatCode>General</c:formatCode>
                <c:ptCount val="6"/>
                <c:pt idx="0">
                  <c:v>202.976</c:v>
                </c:pt>
                <c:pt idx="1">
                  <c:v>202.81200000000001</c:v>
                </c:pt>
                <c:pt idx="2">
                  <c:v>202.76499999999999</c:v>
                </c:pt>
                <c:pt idx="3">
                  <c:v>202.85400000000001</c:v>
                </c:pt>
                <c:pt idx="4">
                  <c:v>202.94300000000001</c:v>
                </c:pt>
                <c:pt idx="5">
                  <c:v>204.42500000000001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49248"/>
        <c:axId val="39351808"/>
      </c:scatterChart>
      <c:valAx>
        <c:axId val="393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351808"/>
        <c:crosses val="autoZero"/>
        <c:crossBetween val="midCat"/>
      </c:valAx>
      <c:valAx>
        <c:axId val="3935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34924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Sections'!$T$37:$T$43</c:f>
              <c:numCache>
                <c:formatCode>General</c:formatCode>
                <c:ptCount val="7"/>
                <c:pt idx="0">
                  <c:v>0</c:v>
                </c:pt>
                <c:pt idx="1">
                  <c:v>6.307062470219571</c:v>
                </c:pt>
                <c:pt idx="2">
                  <c:v>8.9271832065210699</c:v>
                </c:pt>
                <c:pt idx="3">
                  <c:v>10.989655135651647</c:v>
                </c:pt>
                <c:pt idx="4">
                  <c:v>13.672517434681563</c:v>
                </c:pt>
                <c:pt idx="5">
                  <c:v>15.513612087731998</c:v>
                </c:pt>
                <c:pt idx="6">
                  <c:v>21.42371986874862</c:v>
                </c:pt>
              </c:numCache>
            </c:numRef>
          </c:xVal>
          <c:yVal>
            <c:numRef>
              <c:f>'UnderwoodCr #5- Cross Sections'!$U$37:$U$43</c:f>
              <c:numCache>
                <c:formatCode>General</c:formatCode>
                <c:ptCount val="7"/>
                <c:pt idx="0">
                  <c:v>205.78399999999999</c:v>
                </c:pt>
                <c:pt idx="1">
                  <c:v>202.898</c:v>
                </c:pt>
                <c:pt idx="2">
                  <c:v>202.874</c:v>
                </c:pt>
                <c:pt idx="3">
                  <c:v>202.767</c:v>
                </c:pt>
                <c:pt idx="4">
                  <c:v>202.876</c:v>
                </c:pt>
                <c:pt idx="5">
                  <c:v>202.91300000000001</c:v>
                </c:pt>
                <c:pt idx="6">
                  <c:v>205.84899999999999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1904"/>
        <c:axId val="39374208"/>
      </c:scatterChart>
      <c:valAx>
        <c:axId val="393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374208"/>
        <c:crosses val="autoZero"/>
        <c:crossBetween val="midCat"/>
      </c:valAx>
      <c:valAx>
        <c:axId val="39374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37190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</a:t>
            </a:r>
            <a:r>
              <a:rPr lang="en-US" baseline="0">
                <a:latin typeface="Times New Roman" pitchFamily="18" charset="0"/>
                <a:cs typeface="Times New Roman" pitchFamily="18" charset="0"/>
              </a:rPr>
              <a:t> Creek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> #2 Transect 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#2-Cross Sections'!$T$38:$T$44</c:f>
              <c:numCache>
                <c:formatCode>General</c:formatCode>
                <c:ptCount val="7"/>
                <c:pt idx="0">
                  <c:v>0</c:v>
                </c:pt>
                <c:pt idx="1">
                  <c:v>0.95373210691181731</c:v>
                </c:pt>
                <c:pt idx="2">
                  <c:v>1.4682500738780402</c:v>
                </c:pt>
                <c:pt idx="3">
                  <c:v>1.8949422128357121</c:v>
                </c:pt>
                <c:pt idx="4">
                  <c:v>2.2604178432678248</c:v>
                </c:pt>
                <c:pt idx="5">
                  <c:v>2.7704357172717065</c:v>
                </c:pt>
                <c:pt idx="6">
                  <c:v>3.7725113730947619</c:v>
                </c:pt>
              </c:numCache>
            </c:numRef>
          </c:xVal>
          <c:yVal>
            <c:numRef>
              <c:f>'UnderwoodCr #2-Cross Sections'!$U$38:$U$44</c:f>
              <c:numCache>
                <c:formatCode>General</c:formatCode>
                <c:ptCount val="7"/>
                <c:pt idx="0">
                  <c:v>30.942381600000001</c:v>
                </c:pt>
                <c:pt idx="1">
                  <c:v>30.529072800000002</c:v>
                </c:pt>
                <c:pt idx="2">
                  <c:v>30.452872800000002</c:v>
                </c:pt>
                <c:pt idx="3">
                  <c:v>30.429098400000001</c:v>
                </c:pt>
                <c:pt idx="4">
                  <c:v>30.454701600000003</c:v>
                </c:pt>
                <c:pt idx="5">
                  <c:v>30.520233600000005</c:v>
                </c:pt>
                <c:pt idx="6">
                  <c:v>30.951220800000005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0992"/>
        <c:axId val="39063552"/>
      </c:scatterChart>
      <c:valAx>
        <c:axId val="39060992"/>
        <c:scaling>
          <c:orientation val="minMax"/>
          <c:max val="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63552"/>
        <c:crosses val="autoZero"/>
        <c:crossBetween val="midCat"/>
      </c:valAx>
      <c:valAx>
        <c:axId val="3906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6099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Sections'!$AE$37:$AE$43</c:f>
              <c:numCache>
                <c:formatCode>General</c:formatCode>
                <c:ptCount val="7"/>
                <c:pt idx="0">
                  <c:v>0</c:v>
                </c:pt>
                <c:pt idx="1">
                  <c:v>5.6905987384239713</c:v>
                </c:pt>
                <c:pt idx="2">
                  <c:v>6.9426088036207636</c:v>
                </c:pt>
                <c:pt idx="3">
                  <c:v>10.28893313210704</c:v>
                </c:pt>
                <c:pt idx="4">
                  <c:v>13.370319741916518</c:v>
                </c:pt>
                <c:pt idx="5">
                  <c:v>14.842069835263953</c:v>
                </c:pt>
                <c:pt idx="6">
                  <c:v>20.70537369909384</c:v>
                </c:pt>
              </c:numCache>
            </c:numRef>
          </c:xVal>
          <c:yVal>
            <c:numRef>
              <c:f>'UnderwoodCr #5- Cross Sections'!$AF$37:$AF$43</c:f>
              <c:numCache>
                <c:formatCode>General</c:formatCode>
                <c:ptCount val="7"/>
                <c:pt idx="0">
                  <c:v>205.71799999999999</c:v>
                </c:pt>
                <c:pt idx="1">
                  <c:v>202.959</c:v>
                </c:pt>
                <c:pt idx="2">
                  <c:v>202.90199999999999</c:v>
                </c:pt>
                <c:pt idx="3">
                  <c:v>202.77600000000001</c:v>
                </c:pt>
                <c:pt idx="4">
                  <c:v>202.89500000000001</c:v>
                </c:pt>
                <c:pt idx="5">
                  <c:v>202.946</c:v>
                </c:pt>
                <c:pt idx="6">
                  <c:v>205.92699999999999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63936"/>
        <c:axId val="39482880"/>
      </c:scatterChart>
      <c:valAx>
        <c:axId val="394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482880"/>
        <c:crosses val="autoZero"/>
        <c:crossBetween val="midCat"/>
      </c:valAx>
      <c:valAx>
        <c:axId val="3948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46393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Sections'!$AP$37:$AP$43</c:f>
              <c:numCache>
                <c:formatCode>General</c:formatCode>
                <c:ptCount val="7"/>
                <c:pt idx="0">
                  <c:v>0</c:v>
                </c:pt>
                <c:pt idx="1">
                  <c:v>6.3584398241605502</c:v>
                </c:pt>
                <c:pt idx="2">
                  <c:v>7.1866716919592992</c:v>
                </c:pt>
                <c:pt idx="3">
                  <c:v>10.34167360789098</c:v>
                </c:pt>
                <c:pt idx="4">
                  <c:v>12.975797971754439</c:v>
                </c:pt>
                <c:pt idx="5">
                  <c:v>14.94958705101625</c:v>
                </c:pt>
                <c:pt idx="6">
                  <c:v>20.786778802857555</c:v>
                </c:pt>
              </c:numCache>
            </c:numRef>
          </c:xVal>
          <c:yVal>
            <c:numRef>
              <c:f>'UnderwoodCr #5- Cross Sections'!$AQ$37:$AQ$43</c:f>
              <c:numCache>
                <c:formatCode>General</c:formatCode>
                <c:ptCount val="7"/>
                <c:pt idx="0">
                  <c:v>205.79300000000001</c:v>
                </c:pt>
                <c:pt idx="1">
                  <c:v>202.98599999999999</c:v>
                </c:pt>
                <c:pt idx="2">
                  <c:v>202.89</c:v>
                </c:pt>
                <c:pt idx="3">
                  <c:v>202.822</c:v>
                </c:pt>
                <c:pt idx="4">
                  <c:v>202.935</c:v>
                </c:pt>
                <c:pt idx="5">
                  <c:v>202.93899999999999</c:v>
                </c:pt>
                <c:pt idx="6">
                  <c:v>205.94800000000001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99264"/>
        <c:axId val="39514112"/>
      </c:scatterChart>
      <c:valAx>
        <c:axId val="394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514112"/>
        <c:crosses val="autoZero"/>
        <c:crossBetween val="midCat"/>
      </c:valAx>
      <c:valAx>
        <c:axId val="39514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49926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</a:t>
            </a:r>
            <a:r>
              <a:rPr lang="en-US" baseline="0">
                <a:latin typeface="Times New Roman" pitchFamily="18" charset="0"/>
                <a:cs typeface="Times New Roman" pitchFamily="18" charset="0"/>
              </a:rPr>
              <a:t> Creek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> #5 Transect 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Sections'!$BA$37:$BA$43</c:f>
              <c:numCache>
                <c:formatCode>General</c:formatCode>
                <c:ptCount val="7"/>
                <c:pt idx="0">
                  <c:v>0</c:v>
                </c:pt>
                <c:pt idx="1">
                  <c:v>6.0014539077373019</c:v>
                </c:pt>
                <c:pt idx="2">
                  <c:v>7.1563066594111238</c:v>
                </c:pt>
                <c:pt idx="3">
                  <c:v>10.405650484172021</c:v>
                </c:pt>
                <c:pt idx="4">
                  <c:v>13.32825033592527</c:v>
                </c:pt>
                <c:pt idx="5">
                  <c:v>14.957280401250072</c:v>
                </c:pt>
                <c:pt idx="6">
                  <c:v>20.817539720568075</c:v>
                </c:pt>
              </c:numCache>
            </c:numRef>
          </c:xVal>
          <c:yVal>
            <c:numRef>
              <c:f>'UnderwoodCr #5- Cross Sections'!$BB$37:$BB$43</c:f>
              <c:numCache>
                <c:formatCode>General</c:formatCode>
                <c:ptCount val="7"/>
                <c:pt idx="0">
                  <c:v>205.92400000000001</c:v>
                </c:pt>
                <c:pt idx="1">
                  <c:v>202.99299999999999</c:v>
                </c:pt>
                <c:pt idx="2">
                  <c:v>202.95400000000001</c:v>
                </c:pt>
                <c:pt idx="3">
                  <c:v>202.80500000000001</c:v>
                </c:pt>
                <c:pt idx="4">
                  <c:v>202.93899999999999</c:v>
                </c:pt>
                <c:pt idx="5">
                  <c:v>202.982</c:v>
                </c:pt>
                <c:pt idx="6">
                  <c:v>205.96600000000001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2176"/>
        <c:axId val="40265216"/>
      </c:scatterChart>
      <c:valAx>
        <c:axId val="4024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265216"/>
        <c:crosses val="autoZero"/>
        <c:crossBetween val="midCat"/>
      </c:valAx>
      <c:valAx>
        <c:axId val="4026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24217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Sections'!$BL$37:$BL$44</c:f>
              <c:numCache>
                <c:formatCode>General</c:formatCode>
                <c:ptCount val="8"/>
                <c:pt idx="0">
                  <c:v>0</c:v>
                </c:pt>
                <c:pt idx="1">
                  <c:v>3.4657054108750738</c:v>
                </c:pt>
                <c:pt idx="2">
                  <c:v>7.1441480941584841</c:v>
                </c:pt>
                <c:pt idx="3">
                  <c:v>10.235289638686217</c:v>
                </c:pt>
                <c:pt idx="4">
                  <c:v>13.492227576843476</c:v>
                </c:pt>
                <c:pt idx="5">
                  <c:v>15.028177301256111</c:v>
                </c:pt>
                <c:pt idx="6">
                  <c:v>18.220098792007065</c:v>
                </c:pt>
                <c:pt idx="7">
                  <c:v>21.161977837606678</c:v>
                </c:pt>
              </c:numCache>
            </c:numRef>
          </c:xVal>
          <c:yVal>
            <c:numRef>
              <c:f>'UnderwoodCr #5- Cross Sections'!$BM$37:$BM$44</c:f>
              <c:numCache>
                <c:formatCode>General</c:formatCode>
                <c:ptCount val="8"/>
                <c:pt idx="0">
                  <c:v>205.97399999999999</c:v>
                </c:pt>
                <c:pt idx="1">
                  <c:v>204.327</c:v>
                </c:pt>
                <c:pt idx="2">
                  <c:v>202.941</c:v>
                </c:pt>
                <c:pt idx="3">
                  <c:v>202.827</c:v>
                </c:pt>
                <c:pt idx="4">
                  <c:v>202.929</c:v>
                </c:pt>
                <c:pt idx="5">
                  <c:v>202.977</c:v>
                </c:pt>
                <c:pt idx="6">
                  <c:v>204.69</c:v>
                </c:pt>
                <c:pt idx="7">
                  <c:v>205.97800000000001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9888"/>
        <c:axId val="40312192"/>
      </c:scatterChart>
      <c:valAx>
        <c:axId val="4030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312192"/>
        <c:crosses val="autoZero"/>
        <c:crossBetween val="midCat"/>
      </c:valAx>
      <c:valAx>
        <c:axId val="4031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30988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Sections'!$BW$37:$BW$43</c:f>
              <c:numCache>
                <c:formatCode>General</c:formatCode>
                <c:ptCount val="7"/>
                <c:pt idx="0">
                  <c:v>0</c:v>
                </c:pt>
                <c:pt idx="1">
                  <c:v>5.8436725614220224</c:v>
                </c:pt>
                <c:pt idx="2">
                  <c:v>7.0984086244202196</c:v>
                </c:pt>
                <c:pt idx="3">
                  <c:v>10.306551169340882</c:v>
                </c:pt>
                <c:pt idx="4">
                  <c:v>13.663103307864365</c:v>
                </c:pt>
                <c:pt idx="5">
                  <c:v>17.561000113829458</c:v>
                </c:pt>
                <c:pt idx="6">
                  <c:v>20.855965094195184</c:v>
                </c:pt>
              </c:numCache>
            </c:numRef>
          </c:xVal>
          <c:yVal>
            <c:numRef>
              <c:f>'UnderwoodCr #5- Cross Sections'!$BX$37:$BX$43</c:f>
              <c:numCache>
                <c:formatCode>General</c:formatCode>
                <c:ptCount val="7"/>
                <c:pt idx="0">
                  <c:v>205.898</c:v>
                </c:pt>
                <c:pt idx="1">
                  <c:v>203.01</c:v>
                </c:pt>
                <c:pt idx="2">
                  <c:v>202.959</c:v>
                </c:pt>
                <c:pt idx="3">
                  <c:v>202.89599999999999</c:v>
                </c:pt>
                <c:pt idx="4">
                  <c:v>202.99100000000001</c:v>
                </c:pt>
                <c:pt idx="5">
                  <c:v>204.45400000000001</c:v>
                </c:pt>
                <c:pt idx="6">
                  <c:v>205.929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24096"/>
        <c:axId val="40347136"/>
      </c:scatterChart>
      <c:valAx>
        <c:axId val="403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347136"/>
        <c:crosses val="autoZero"/>
        <c:crossBetween val="midCat"/>
      </c:valAx>
      <c:valAx>
        <c:axId val="40347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32409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Sections'!$CH$37:$CH$44</c:f>
              <c:numCache>
                <c:formatCode>General</c:formatCode>
                <c:ptCount val="8"/>
                <c:pt idx="0">
                  <c:v>0</c:v>
                </c:pt>
                <c:pt idx="1">
                  <c:v>5.8303869511227848</c:v>
                </c:pt>
                <c:pt idx="2">
                  <c:v>6.9518990211753753</c:v>
                </c:pt>
                <c:pt idx="3">
                  <c:v>10.684152049259609</c:v>
                </c:pt>
                <c:pt idx="4">
                  <c:v>13.881472724704279</c:v>
                </c:pt>
                <c:pt idx="5">
                  <c:v>14.755865884813735</c:v>
                </c:pt>
                <c:pt idx="6">
                  <c:v>16.702214015472848</c:v>
                </c:pt>
                <c:pt idx="7">
                  <c:v>20.665072683523309</c:v>
                </c:pt>
              </c:numCache>
            </c:numRef>
          </c:xVal>
          <c:yVal>
            <c:numRef>
              <c:f>'UnderwoodCr #5- Cross Sections'!$CI$37:$CI$44</c:f>
              <c:numCache>
                <c:formatCode>General</c:formatCode>
                <c:ptCount val="8"/>
                <c:pt idx="0">
                  <c:v>205.881</c:v>
                </c:pt>
                <c:pt idx="1">
                  <c:v>203.04900000000001</c:v>
                </c:pt>
                <c:pt idx="2">
                  <c:v>203.01499999999999</c:v>
                </c:pt>
                <c:pt idx="3">
                  <c:v>202.89400000000001</c:v>
                </c:pt>
                <c:pt idx="4">
                  <c:v>203.02600000000001</c:v>
                </c:pt>
                <c:pt idx="5">
                  <c:v>203.01300000000001</c:v>
                </c:pt>
                <c:pt idx="6">
                  <c:v>204.36</c:v>
                </c:pt>
                <c:pt idx="7">
                  <c:v>206.005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60032"/>
        <c:axId val="40062336"/>
      </c:scatterChart>
      <c:valAx>
        <c:axId val="400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062336"/>
        <c:crosses val="autoZero"/>
        <c:crossBetween val="midCat"/>
      </c:valAx>
      <c:valAx>
        <c:axId val="4006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06003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Sections'!$CS$37:$CS$41</c:f>
              <c:numCache>
                <c:formatCode>General</c:formatCode>
                <c:ptCount val="5"/>
                <c:pt idx="0">
                  <c:v>0</c:v>
                </c:pt>
                <c:pt idx="1">
                  <c:v>5.7822958250923895</c:v>
                </c:pt>
                <c:pt idx="2">
                  <c:v>9.9007806263680269</c:v>
                </c:pt>
                <c:pt idx="3">
                  <c:v>14.876597629317072</c:v>
                </c:pt>
                <c:pt idx="4">
                  <c:v>17.075987409517374</c:v>
                </c:pt>
              </c:numCache>
            </c:numRef>
          </c:xVal>
          <c:yVal>
            <c:numRef>
              <c:f>'UnderwoodCr #5- Cross Sections'!$CT$37:$CT$41</c:f>
              <c:numCache>
                <c:formatCode>General</c:formatCode>
                <c:ptCount val="5"/>
                <c:pt idx="0">
                  <c:v>205.94300000000001</c:v>
                </c:pt>
                <c:pt idx="1">
                  <c:v>203.041</c:v>
                </c:pt>
                <c:pt idx="2">
                  <c:v>202.95099999999999</c:v>
                </c:pt>
                <c:pt idx="3">
                  <c:v>203.035</c:v>
                </c:pt>
                <c:pt idx="4">
                  <c:v>203.99199999999999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6528"/>
        <c:axId val="40089088"/>
      </c:scatterChart>
      <c:valAx>
        <c:axId val="4008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089088"/>
        <c:crosses val="autoZero"/>
        <c:crossBetween val="midCat"/>
      </c:valAx>
      <c:valAx>
        <c:axId val="4008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08652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#5 Transect 11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#5- Cross Sections'!$DD$37:$DD$41</c:f>
              <c:numCache>
                <c:formatCode>General</c:formatCode>
                <c:ptCount val="5"/>
                <c:pt idx="0">
                  <c:v>0</c:v>
                </c:pt>
                <c:pt idx="1">
                  <c:v>5.8595433273664819</c:v>
                </c:pt>
                <c:pt idx="2">
                  <c:v>10.346049777442246</c:v>
                </c:pt>
                <c:pt idx="3">
                  <c:v>14.887839903407114</c:v>
                </c:pt>
                <c:pt idx="4">
                  <c:v>20.877499969846522</c:v>
                </c:pt>
              </c:numCache>
            </c:numRef>
          </c:xVal>
          <c:yVal>
            <c:numRef>
              <c:f>'UnderwoodCr #5- Cross Sections'!$DE$37:$DE$41</c:f>
              <c:numCache>
                <c:formatCode>General</c:formatCode>
                <c:ptCount val="5"/>
                <c:pt idx="0">
                  <c:v>205.95599999999999</c:v>
                </c:pt>
                <c:pt idx="1">
                  <c:v>203.06200000000001</c:v>
                </c:pt>
                <c:pt idx="2">
                  <c:v>202.97</c:v>
                </c:pt>
                <c:pt idx="3">
                  <c:v>203.09899999999999</c:v>
                </c:pt>
                <c:pt idx="4">
                  <c:v>206.04400000000001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5088"/>
        <c:axId val="40107392"/>
      </c:scatterChart>
      <c:valAx>
        <c:axId val="401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107392"/>
        <c:crosses val="autoZero"/>
        <c:crossBetween val="midCat"/>
      </c:valAx>
      <c:valAx>
        <c:axId val="4010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10508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#6 Transect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#6- Cross Sections'!$I$38:$I$46</c:f>
              <c:numCache>
                <c:formatCode>General</c:formatCode>
                <c:ptCount val="9"/>
                <c:pt idx="0">
                  <c:v>0</c:v>
                </c:pt>
                <c:pt idx="1">
                  <c:v>0.1254776864661748</c:v>
                </c:pt>
                <c:pt idx="2">
                  <c:v>0.27518646492868548</c:v>
                </c:pt>
                <c:pt idx="3">
                  <c:v>0.49711749367880526</c:v>
                </c:pt>
                <c:pt idx="4">
                  <c:v>3.3920109064928674</c:v>
                </c:pt>
                <c:pt idx="5">
                  <c:v>4.5036989014143778</c:v>
                </c:pt>
                <c:pt idx="6">
                  <c:v>4.851631440343156</c:v>
                </c:pt>
                <c:pt idx="7">
                  <c:v>5.0826706647551934</c:v>
                </c:pt>
                <c:pt idx="8">
                  <c:v>5.3686161520509748</c:v>
                </c:pt>
              </c:numCache>
            </c:numRef>
          </c:xVal>
          <c:yVal>
            <c:numRef>
              <c:f>'UnderwoodCr #6- Cross Sections'!$J$38:$J$46</c:f>
              <c:numCache>
                <c:formatCode>General</c:formatCode>
                <c:ptCount val="9"/>
                <c:pt idx="0">
                  <c:v>30.730545600000003</c:v>
                </c:pt>
                <c:pt idx="1">
                  <c:v>30.655869600000003</c:v>
                </c:pt>
                <c:pt idx="2">
                  <c:v>30.451348800000002</c:v>
                </c:pt>
                <c:pt idx="3">
                  <c:v>30.424831200000003</c:v>
                </c:pt>
                <c:pt idx="4">
                  <c:v>30.285232800000003</c:v>
                </c:pt>
                <c:pt idx="5">
                  <c:v>30.457444800000001</c:v>
                </c:pt>
                <c:pt idx="6">
                  <c:v>30.501031200000003</c:v>
                </c:pt>
                <c:pt idx="7">
                  <c:v>30.714086400000003</c:v>
                </c:pt>
                <c:pt idx="8">
                  <c:v>30.975300000000001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5792"/>
        <c:axId val="38308096"/>
      </c:scatterChart>
      <c:valAx>
        <c:axId val="383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308096"/>
        <c:crosses val="autoZero"/>
        <c:crossBetween val="midCat"/>
      </c:valAx>
      <c:valAx>
        <c:axId val="3830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30579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#6 Transect 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#6- Cross Sections'!$T$38:$T$46</c:f>
              <c:numCache>
                <c:formatCode>General</c:formatCode>
                <c:ptCount val="9"/>
                <c:pt idx="0">
                  <c:v>0</c:v>
                </c:pt>
                <c:pt idx="1">
                  <c:v>0.25121511712455863</c:v>
                </c:pt>
                <c:pt idx="2">
                  <c:v>0.39164060262130479</c:v>
                </c:pt>
                <c:pt idx="3">
                  <c:v>0.69800996832725726</c:v>
                </c:pt>
                <c:pt idx="4">
                  <c:v>3.171180126840615</c:v>
                </c:pt>
                <c:pt idx="5">
                  <c:v>4.4819947458775671</c:v>
                </c:pt>
                <c:pt idx="6">
                  <c:v>5.2299102559836488</c:v>
                </c:pt>
                <c:pt idx="7">
                  <c:v>5.9147932173909616</c:v>
                </c:pt>
                <c:pt idx="8">
                  <c:v>6.5205711549952152</c:v>
                </c:pt>
              </c:numCache>
            </c:numRef>
          </c:xVal>
          <c:yVal>
            <c:numRef>
              <c:f>'UnderwoodCr #6- Cross Sections'!$U$38:$U$46</c:f>
              <c:numCache>
                <c:formatCode>General</c:formatCode>
                <c:ptCount val="9"/>
                <c:pt idx="0">
                  <c:v>30.754015200000001</c:v>
                </c:pt>
                <c:pt idx="1">
                  <c:v>30.690312000000002</c:v>
                </c:pt>
                <c:pt idx="2">
                  <c:v>30.453177600000004</c:v>
                </c:pt>
                <c:pt idx="3">
                  <c:v>30.4315368</c:v>
                </c:pt>
                <c:pt idx="4">
                  <c:v>30.401056800000003</c:v>
                </c:pt>
                <c:pt idx="5">
                  <c:v>30.4516536</c:v>
                </c:pt>
                <c:pt idx="6">
                  <c:v>30.478171200000002</c:v>
                </c:pt>
                <c:pt idx="7">
                  <c:v>30.726888000000002</c:v>
                </c:pt>
                <c:pt idx="8">
                  <c:v>31.015228800000003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75488"/>
        <c:axId val="40182144"/>
      </c:scatterChart>
      <c:valAx>
        <c:axId val="401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182144"/>
        <c:crosses val="autoZero"/>
        <c:crossBetween val="midCat"/>
      </c:valAx>
      <c:valAx>
        <c:axId val="4018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(fm)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17548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#2 Transect 11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#2-Cross Sections'!$AE$38:$AE$44</c:f>
              <c:numCache>
                <c:formatCode>General</c:formatCode>
                <c:ptCount val="7"/>
                <c:pt idx="0">
                  <c:v>0</c:v>
                </c:pt>
                <c:pt idx="1">
                  <c:v>0.94838171019783579</c:v>
                </c:pt>
                <c:pt idx="2">
                  <c:v>1.4323686765857802</c:v>
                </c:pt>
                <c:pt idx="3">
                  <c:v>1.8354885175561488</c:v>
                </c:pt>
                <c:pt idx="4">
                  <c:v>2.2502441878696753</c:v>
                </c:pt>
                <c:pt idx="5">
                  <c:v>2.8031376900400051</c:v>
                </c:pt>
                <c:pt idx="6">
                  <c:v>3.6274963572473853</c:v>
                </c:pt>
              </c:numCache>
            </c:numRef>
          </c:xVal>
          <c:yVal>
            <c:numRef>
              <c:f>'UnderwoodCr #2-Cross Sections'!$AF$38:$AF$44</c:f>
              <c:numCache>
                <c:formatCode>General</c:formatCode>
                <c:ptCount val="7"/>
                <c:pt idx="0">
                  <c:v>30.946953600000001</c:v>
                </c:pt>
                <c:pt idx="1">
                  <c:v>30.484267200000001</c:v>
                </c:pt>
                <c:pt idx="2">
                  <c:v>30.432756000000001</c:v>
                </c:pt>
                <c:pt idx="3">
                  <c:v>30.401361600000001</c:v>
                </c:pt>
                <c:pt idx="4">
                  <c:v>30.423612000000002</c:v>
                </c:pt>
                <c:pt idx="5">
                  <c:v>30.507432000000001</c:v>
                </c:pt>
                <c:pt idx="6">
                  <c:v>30.931104000000001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75200"/>
        <c:axId val="39090048"/>
      </c:scatterChart>
      <c:valAx>
        <c:axId val="39075200"/>
        <c:scaling>
          <c:orientation val="minMax"/>
          <c:max val="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90048"/>
        <c:crosses val="autoZero"/>
        <c:crossBetween val="midCat"/>
      </c:valAx>
      <c:valAx>
        <c:axId val="3909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thalweg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75200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#6 Transect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#6- Cross Sections'!$AE$38:$AE$42</c:f>
              <c:numCache>
                <c:formatCode>General</c:formatCode>
                <c:ptCount val="5"/>
                <c:pt idx="0">
                  <c:v>0</c:v>
                </c:pt>
                <c:pt idx="1">
                  <c:v>1.6602960728146716</c:v>
                </c:pt>
                <c:pt idx="2">
                  <c:v>2.0255483025356438</c:v>
                </c:pt>
                <c:pt idx="3">
                  <c:v>2.213028206711789</c:v>
                </c:pt>
                <c:pt idx="4">
                  <c:v>2.6197633584538691</c:v>
                </c:pt>
              </c:numCache>
            </c:numRef>
          </c:xVal>
          <c:yVal>
            <c:numRef>
              <c:f>'UnderwoodCr #6- Cross Sections'!$AF$38:$AF$42</c:f>
              <c:numCache>
                <c:formatCode>General</c:formatCode>
                <c:ptCount val="5"/>
                <c:pt idx="0">
                  <c:v>30.3800256</c:v>
                </c:pt>
                <c:pt idx="1">
                  <c:v>30.401361600000001</c:v>
                </c:pt>
                <c:pt idx="2">
                  <c:v>30.451044000000003</c:v>
                </c:pt>
                <c:pt idx="3">
                  <c:v>30.557724</c:v>
                </c:pt>
                <c:pt idx="4">
                  <c:v>30.648554400000002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30912"/>
        <c:axId val="40233216"/>
      </c:scatterChart>
      <c:valAx>
        <c:axId val="402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233216"/>
        <c:crosses val="autoZero"/>
        <c:crossBetween val="midCat"/>
      </c:valAx>
      <c:valAx>
        <c:axId val="4023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23091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#7 Transect 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#7- Cross Sections'!$I$38:$I$44</c:f>
              <c:numCache>
                <c:formatCode>General</c:formatCode>
                <c:ptCount val="7"/>
                <c:pt idx="0">
                  <c:v>0</c:v>
                </c:pt>
                <c:pt idx="1">
                  <c:v>0.29103053540431884</c:v>
                </c:pt>
                <c:pt idx="2">
                  <c:v>0.57592401591345022</c:v>
                </c:pt>
                <c:pt idx="3">
                  <c:v>0.37764363291291936</c:v>
                </c:pt>
                <c:pt idx="4">
                  <c:v>3.1317053901364642</c:v>
                </c:pt>
                <c:pt idx="5">
                  <c:v>5.5691570847535772</c:v>
                </c:pt>
                <c:pt idx="6">
                  <c:v>5.5390587489778085</c:v>
                </c:pt>
              </c:numCache>
            </c:numRef>
          </c:xVal>
          <c:yVal>
            <c:numRef>
              <c:f>'UnderwoodCr #7- Cross Sections'!$J$38:$J$44</c:f>
              <c:numCache>
                <c:formatCode>General</c:formatCode>
                <c:ptCount val="7"/>
                <c:pt idx="0">
                  <c:v>30.838444800000001</c:v>
                </c:pt>
                <c:pt idx="1">
                  <c:v>30.662270400000001</c:v>
                </c:pt>
                <c:pt idx="2">
                  <c:v>30.398313600000002</c:v>
                </c:pt>
                <c:pt idx="3">
                  <c:v>30.444033600000004</c:v>
                </c:pt>
                <c:pt idx="4">
                  <c:v>30.269078400000005</c:v>
                </c:pt>
                <c:pt idx="5">
                  <c:v>30.289804800000002</c:v>
                </c:pt>
                <c:pt idx="6">
                  <c:v>30.406238399999999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69632"/>
        <c:axId val="38471168"/>
      </c:scatterChart>
      <c:valAx>
        <c:axId val="384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471168"/>
        <c:crosses val="autoZero"/>
        <c:crossBetween val="midCat"/>
      </c:valAx>
      <c:valAx>
        <c:axId val="3847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46963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#7 Transect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#7- Cross Sections'!$T$38:$T$46</c:f>
              <c:numCache>
                <c:formatCode>General</c:formatCode>
                <c:ptCount val="9"/>
                <c:pt idx="0">
                  <c:v>0</c:v>
                </c:pt>
                <c:pt idx="1">
                  <c:v>0.17304266707506757</c:v>
                </c:pt>
                <c:pt idx="2">
                  <c:v>0.64950734492938722</c:v>
                </c:pt>
                <c:pt idx="3">
                  <c:v>0.78120388653758543</c:v>
                </c:pt>
                <c:pt idx="4">
                  <c:v>2.8713314625190476</c:v>
                </c:pt>
                <c:pt idx="5">
                  <c:v>5.0212487514902957</c:v>
                </c:pt>
                <c:pt idx="6">
                  <c:v>6.6617262671257915</c:v>
                </c:pt>
                <c:pt idx="7">
                  <c:v>7.0213426983552285</c:v>
                </c:pt>
                <c:pt idx="8">
                  <c:v>7.1799769335717825</c:v>
                </c:pt>
              </c:numCache>
            </c:numRef>
          </c:xVal>
          <c:yVal>
            <c:numRef>
              <c:f>'UnderwoodCr #7- Cross Sections'!$U$38:$U$46</c:f>
              <c:numCache>
                <c:formatCode>General</c:formatCode>
                <c:ptCount val="9"/>
                <c:pt idx="0">
                  <c:v>30.826862400000003</c:v>
                </c:pt>
                <c:pt idx="1">
                  <c:v>30.714696</c:v>
                </c:pt>
                <c:pt idx="2">
                  <c:v>30.414772800000001</c:v>
                </c:pt>
                <c:pt idx="3">
                  <c:v>30.398618400000004</c:v>
                </c:pt>
                <c:pt idx="4">
                  <c:v>30.290109600000001</c:v>
                </c:pt>
                <c:pt idx="5">
                  <c:v>30.401361600000001</c:v>
                </c:pt>
                <c:pt idx="6">
                  <c:v>30.470246400000004</c:v>
                </c:pt>
                <c:pt idx="7">
                  <c:v>30.667147200000002</c:v>
                </c:pt>
                <c:pt idx="8">
                  <c:v>30.750967200000002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7648"/>
        <c:axId val="38509952"/>
      </c:scatterChart>
      <c:valAx>
        <c:axId val="385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509952"/>
        <c:crosses val="autoZero"/>
        <c:crossBetween val="midCat"/>
      </c:valAx>
      <c:valAx>
        <c:axId val="3850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50764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#7 Transect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#7- Cross Sections'!$AE$38:$AE$43</c:f>
              <c:numCache>
                <c:formatCode>General</c:formatCode>
                <c:ptCount val="6"/>
                <c:pt idx="0">
                  <c:v>0</c:v>
                </c:pt>
                <c:pt idx="1">
                  <c:v>0.55087277336224549</c:v>
                </c:pt>
                <c:pt idx="2">
                  <c:v>0.92371489349570046</c:v>
                </c:pt>
                <c:pt idx="3">
                  <c:v>1.9090839657283529</c:v>
                </c:pt>
                <c:pt idx="4">
                  <c:v>5.5299271633490248</c:v>
                </c:pt>
                <c:pt idx="5">
                  <c:v>6.0735054812988505</c:v>
                </c:pt>
              </c:numCache>
            </c:numRef>
          </c:xVal>
          <c:yVal>
            <c:numRef>
              <c:f>'UnderwoodCr #7- Cross Sections'!$AF$38:$AF$43</c:f>
              <c:numCache>
                <c:formatCode>General</c:formatCode>
                <c:ptCount val="6"/>
                <c:pt idx="0">
                  <c:v>30.748224</c:v>
                </c:pt>
                <c:pt idx="1">
                  <c:v>30.662575200000003</c:v>
                </c:pt>
                <c:pt idx="2">
                  <c:v>30.362956800000003</c:v>
                </c:pt>
                <c:pt idx="3">
                  <c:v>30.225796800000001</c:v>
                </c:pt>
                <c:pt idx="4">
                  <c:v>30.365090400000003</c:v>
                </c:pt>
                <c:pt idx="5">
                  <c:v>30.389169600000002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30048"/>
        <c:axId val="40162816"/>
      </c:scatterChart>
      <c:valAx>
        <c:axId val="3853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162816"/>
        <c:crosses val="autoZero"/>
        <c:crossBetween val="midCat"/>
      </c:valAx>
      <c:valAx>
        <c:axId val="401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Height above datum (fm)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53004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Sections'!$BW$37:$BW$40</c:f>
              <c:numCache>
                <c:formatCode>General</c:formatCode>
                <c:ptCount val="4"/>
                <c:pt idx="0">
                  <c:v>0</c:v>
                </c:pt>
                <c:pt idx="1">
                  <c:v>1.7873164241096109</c:v>
                </c:pt>
                <c:pt idx="2">
                  <c:v>2.9156711068808208</c:v>
                </c:pt>
                <c:pt idx="3">
                  <c:v>4.0998718279730779</c:v>
                </c:pt>
              </c:numCache>
            </c:numRef>
          </c:xVal>
          <c:yVal>
            <c:numRef>
              <c:f>'UnderwoodCr #8-Cross Sections'!$BX$37:$BX$40</c:f>
              <c:numCache>
                <c:formatCode>General</c:formatCode>
                <c:ptCount val="4"/>
                <c:pt idx="0">
                  <c:v>218.73099999999999</c:v>
                </c:pt>
                <c:pt idx="1">
                  <c:v>218.34299999999999</c:v>
                </c:pt>
                <c:pt idx="2">
                  <c:v>218.70500000000001</c:v>
                </c:pt>
                <c:pt idx="3">
                  <c:v>219.59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25344"/>
        <c:axId val="40432000"/>
      </c:scatterChart>
      <c:valAx>
        <c:axId val="4042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432000"/>
        <c:crosses val="autoZero"/>
        <c:crossBetween val="midCat"/>
      </c:valAx>
      <c:valAx>
        <c:axId val="4043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42534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Sections'!$CH$37:$CH$41</c:f>
              <c:numCache>
                <c:formatCode>General</c:formatCode>
                <c:ptCount val="5"/>
                <c:pt idx="0">
                  <c:v>0</c:v>
                </c:pt>
                <c:pt idx="1">
                  <c:v>1.7894392976973663</c:v>
                </c:pt>
                <c:pt idx="2">
                  <c:v>4.7820037637712902</c:v>
                </c:pt>
                <c:pt idx="3">
                  <c:v>5.7999920693757074</c:v>
                </c:pt>
                <c:pt idx="4">
                  <c:v>6.8135656596360832</c:v>
                </c:pt>
              </c:numCache>
            </c:numRef>
          </c:xVal>
          <c:yVal>
            <c:numRef>
              <c:f>'UnderwoodCr #8-Cross Sections'!$CI$37:$CI$41</c:f>
              <c:numCache>
                <c:formatCode>General</c:formatCode>
                <c:ptCount val="5"/>
                <c:pt idx="0">
                  <c:v>219.54599999999999</c:v>
                </c:pt>
                <c:pt idx="1">
                  <c:v>218.72499999999999</c:v>
                </c:pt>
                <c:pt idx="2">
                  <c:v>218.453</c:v>
                </c:pt>
                <c:pt idx="3">
                  <c:v>218.696</c:v>
                </c:pt>
                <c:pt idx="4">
                  <c:v>219.411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84576"/>
        <c:axId val="40986880"/>
      </c:scatterChart>
      <c:valAx>
        <c:axId val="409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986880"/>
        <c:crosses val="autoZero"/>
        <c:crossBetween val="midCat"/>
      </c:valAx>
      <c:valAx>
        <c:axId val="40986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98457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Sections'!$CS$37:$CS$41</c:f>
              <c:numCache>
                <c:formatCode>General</c:formatCode>
                <c:ptCount val="5"/>
                <c:pt idx="0">
                  <c:v>0</c:v>
                </c:pt>
                <c:pt idx="1">
                  <c:v>1.0932817574765452</c:v>
                </c:pt>
                <c:pt idx="2">
                  <c:v>1.9297380653874494</c:v>
                </c:pt>
                <c:pt idx="3">
                  <c:v>3.0214625602383127</c:v>
                </c:pt>
                <c:pt idx="4">
                  <c:v>6.1821637798077633</c:v>
                </c:pt>
              </c:numCache>
            </c:numRef>
          </c:xVal>
          <c:yVal>
            <c:numRef>
              <c:f>'UnderwoodCr #8-Cross Sections'!$CT$37:$CT$41</c:f>
              <c:numCache>
                <c:formatCode>General</c:formatCode>
                <c:ptCount val="5"/>
                <c:pt idx="0">
                  <c:v>218.49299999999999</c:v>
                </c:pt>
                <c:pt idx="1">
                  <c:v>218.43600000000001</c:v>
                </c:pt>
                <c:pt idx="2">
                  <c:v>218.495</c:v>
                </c:pt>
                <c:pt idx="3">
                  <c:v>218.66</c:v>
                </c:pt>
                <c:pt idx="4">
                  <c:v>219.82300000000001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9552"/>
        <c:axId val="40501632"/>
      </c:scatterChart>
      <c:valAx>
        <c:axId val="4099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501632"/>
        <c:crosses val="autoZero"/>
        <c:crossBetween val="midCat"/>
      </c:valAx>
      <c:valAx>
        <c:axId val="40501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Eleavtion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99955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11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Sections'!$DD$37:$DD$43</c:f>
              <c:numCache>
                <c:formatCode>General</c:formatCode>
                <c:ptCount val="7"/>
                <c:pt idx="0">
                  <c:v>0</c:v>
                </c:pt>
                <c:pt idx="1">
                  <c:v>2.4849018090611961</c:v>
                </c:pt>
                <c:pt idx="2">
                  <c:v>3.1319522662681645</c:v>
                </c:pt>
                <c:pt idx="3">
                  <c:v>4.2659241669119483</c:v>
                </c:pt>
                <c:pt idx="4">
                  <c:v>6.1398451123909537</c:v>
                </c:pt>
                <c:pt idx="5">
                  <c:v>7.1976330135812656</c:v>
                </c:pt>
                <c:pt idx="6">
                  <c:v>8.5554804076233921</c:v>
                </c:pt>
              </c:numCache>
            </c:numRef>
          </c:xVal>
          <c:yVal>
            <c:numRef>
              <c:f>'UnderwoodCr #8-Cross Sections'!$DE$37:$DE$43</c:f>
              <c:numCache>
                <c:formatCode>General</c:formatCode>
                <c:ptCount val="7"/>
                <c:pt idx="0">
                  <c:v>219.68799999999999</c:v>
                </c:pt>
                <c:pt idx="1">
                  <c:v>218.619</c:v>
                </c:pt>
                <c:pt idx="2">
                  <c:v>218.53200000000001</c:v>
                </c:pt>
                <c:pt idx="3">
                  <c:v>218.452</c:v>
                </c:pt>
                <c:pt idx="4">
                  <c:v>218.506</c:v>
                </c:pt>
                <c:pt idx="5">
                  <c:v>218.636</c:v>
                </c:pt>
                <c:pt idx="6">
                  <c:v>219.221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8112"/>
        <c:axId val="40540416"/>
      </c:scatterChart>
      <c:valAx>
        <c:axId val="4053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540416"/>
        <c:crosses val="autoZero"/>
        <c:crossBetween val="midCat"/>
      </c:valAx>
      <c:valAx>
        <c:axId val="4054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53811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Sections'!$AE$37:$AE$42</c:f>
              <c:numCache>
                <c:formatCode>General</c:formatCode>
                <c:ptCount val="6"/>
                <c:pt idx="0">
                  <c:v>0</c:v>
                </c:pt>
                <c:pt idx="1">
                  <c:v>0.51712474254808061</c:v>
                </c:pt>
                <c:pt idx="2">
                  <c:v>2.3856581900826126</c:v>
                </c:pt>
                <c:pt idx="3">
                  <c:v>3.5308945034462647</c:v>
                </c:pt>
                <c:pt idx="4">
                  <c:v>4.2807709581429716</c:v>
                </c:pt>
                <c:pt idx="5">
                  <c:v>4.2564460524365426</c:v>
                </c:pt>
              </c:numCache>
            </c:numRef>
          </c:xVal>
          <c:yVal>
            <c:numRef>
              <c:f>'UnderwoodCr #8-Cross Sections'!$AF$37:$AF$42</c:f>
              <c:numCache>
                <c:formatCode>General</c:formatCode>
                <c:ptCount val="6"/>
                <c:pt idx="0">
                  <c:v>219.226</c:v>
                </c:pt>
                <c:pt idx="1">
                  <c:v>219.01599999999999</c:v>
                </c:pt>
                <c:pt idx="2">
                  <c:v>218.863</c:v>
                </c:pt>
                <c:pt idx="3">
                  <c:v>218.74199999999999</c:v>
                </c:pt>
                <c:pt idx="4">
                  <c:v>218.87299999999999</c:v>
                </c:pt>
                <c:pt idx="5">
                  <c:v>219.31800000000001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0512"/>
        <c:axId val="41308544"/>
      </c:scatterChart>
      <c:valAx>
        <c:axId val="40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308544"/>
        <c:crosses val="autoZero"/>
        <c:crossBetween val="midCat"/>
      </c:valAx>
      <c:valAx>
        <c:axId val="4130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56051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Sections'!$AP$37:$AP$41</c:f>
              <c:numCache>
                <c:formatCode>General</c:formatCode>
                <c:ptCount val="5"/>
                <c:pt idx="0">
                  <c:v>0</c:v>
                </c:pt>
                <c:pt idx="1">
                  <c:v>0.88010226679137971</c:v>
                </c:pt>
                <c:pt idx="2">
                  <c:v>2.0459960899567879</c:v>
                </c:pt>
                <c:pt idx="3">
                  <c:v>4.7962949238934662</c:v>
                </c:pt>
                <c:pt idx="4">
                  <c:v>4.4055424183848384</c:v>
                </c:pt>
              </c:numCache>
            </c:numRef>
          </c:xVal>
          <c:yVal>
            <c:numRef>
              <c:f>'UnderwoodCr #8-Cross Sections'!$AQ$37:$AQ$41</c:f>
              <c:numCache>
                <c:formatCode>General</c:formatCode>
                <c:ptCount val="5"/>
                <c:pt idx="0">
                  <c:v>219.49</c:v>
                </c:pt>
                <c:pt idx="1">
                  <c:v>218.75200000000001</c:v>
                </c:pt>
                <c:pt idx="2">
                  <c:v>218.44900000000001</c:v>
                </c:pt>
                <c:pt idx="3">
                  <c:v>218.96700000000001</c:v>
                </c:pt>
                <c:pt idx="4">
                  <c:v>218.97200000000001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8640"/>
        <c:axId val="41330944"/>
      </c:scatterChart>
      <c:valAx>
        <c:axId val="4132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330944"/>
        <c:crosses val="autoZero"/>
        <c:crossBetween val="midCat"/>
      </c:valAx>
      <c:valAx>
        <c:axId val="41330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328640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#3 Transect 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#3- Cross Sections'!$I$37:$I$44</c:f>
              <c:numCache>
                <c:formatCode>General</c:formatCode>
                <c:ptCount val="8"/>
                <c:pt idx="0">
                  <c:v>0</c:v>
                </c:pt>
                <c:pt idx="1">
                  <c:v>0.69083717329208616</c:v>
                </c:pt>
                <c:pt idx="2">
                  <c:v>4.1186320546547339</c:v>
                </c:pt>
                <c:pt idx="3">
                  <c:v>6.419848051128735</c:v>
                </c:pt>
                <c:pt idx="4">
                  <c:v>9.2211503079115982</c:v>
                </c:pt>
                <c:pt idx="5">
                  <c:v>11.843237479676892</c:v>
                </c:pt>
                <c:pt idx="6">
                  <c:v>11.866818023390845</c:v>
                </c:pt>
                <c:pt idx="7">
                  <c:v>17.165198658954051</c:v>
                </c:pt>
              </c:numCache>
            </c:numRef>
          </c:xVal>
          <c:yVal>
            <c:numRef>
              <c:f>'UnderwoodCr #3- Cross Sections'!$J$37:$J$44</c:f>
              <c:numCache>
                <c:formatCode>General</c:formatCode>
                <c:ptCount val="8"/>
                <c:pt idx="0">
                  <c:v>216.17400000000001</c:v>
                </c:pt>
                <c:pt idx="1">
                  <c:v>215.96199999999999</c:v>
                </c:pt>
                <c:pt idx="2">
                  <c:v>215.94</c:v>
                </c:pt>
                <c:pt idx="3">
                  <c:v>215.77</c:v>
                </c:pt>
                <c:pt idx="4">
                  <c:v>215.93299999999999</c:v>
                </c:pt>
                <c:pt idx="5">
                  <c:v>215.93600000000001</c:v>
                </c:pt>
                <c:pt idx="6">
                  <c:v>216.113</c:v>
                </c:pt>
                <c:pt idx="7">
                  <c:v>218.05699999999999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61216"/>
        <c:axId val="38999168"/>
      </c:scatterChart>
      <c:valAx>
        <c:axId val="3916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999168"/>
        <c:crosses val="autoZero"/>
        <c:crossBetween val="midCat"/>
      </c:valAx>
      <c:valAx>
        <c:axId val="3899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16121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Sections'!$BA$37:$BA$41</c:f>
              <c:numCache>
                <c:formatCode>General</c:formatCode>
                <c:ptCount val="5"/>
                <c:pt idx="0">
                  <c:v>0</c:v>
                </c:pt>
                <c:pt idx="1">
                  <c:v>1.0403754129962137</c:v>
                </c:pt>
                <c:pt idx="2">
                  <c:v>1.6867913330329021</c:v>
                </c:pt>
                <c:pt idx="3">
                  <c:v>4.5417804880903594</c:v>
                </c:pt>
                <c:pt idx="4">
                  <c:v>5.9404430809455233</c:v>
                </c:pt>
              </c:numCache>
            </c:numRef>
          </c:xVal>
          <c:yVal>
            <c:numRef>
              <c:f>'UnderwoodCr #8-Cross Sections'!$BB$37:$BB$41</c:f>
              <c:numCache>
                <c:formatCode>General</c:formatCode>
                <c:ptCount val="5"/>
                <c:pt idx="0">
                  <c:v>219.28899999999999</c:v>
                </c:pt>
                <c:pt idx="1">
                  <c:v>218.78399999999999</c:v>
                </c:pt>
                <c:pt idx="2">
                  <c:v>218.72399999999999</c:v>
                </c:pt>
                <c:pt idx="3">
                  <c:v>218.797</c:v>
                </c:pt>
                <c:pt idx="4">
                  <c:v>219.70099999999999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5088"/>
        <c:axId val="40587648"/>
      </c:scatterChart>
      <c:valAx>
        <c:axId val="405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587648"/>
        <c:crosses val="autoZero"/>
        <c:crossBetween val="midCat"/>
      </c:valAx>
      <c:valAx>
        <c:axId val="4058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Eleavtion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58508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Sections'!$BL$37:$BL$40</c:f>
              <c:numCache>
                <c:formatCode>General</c:formatCode>
                <c:ptCount val="4"/>
                <c:pt idx="0">
                  <c:v>0</c:v>
                </c:pt>
                <c:pt idx="1">
                  <c:v>1.0204410804636743</c:v>
                </c:pt>
                <c:pt idx="2">
                  <c:v>3.1948028105685249</c:v>
                </c:pt>
                <c:pt idx="3">
                  <c:v>4.7292076504032403</c:v>
                </c:pt>
              </c:numCache>
            </c:numRef>
          </c:xVal>
          <c:yVal>
            <c:numRef>
              <c:f>'UnderwoodCr #8-Cross Sections'!$BM$37:$BM$40</c:f>
              <c:numCache>
                <c:formatCode>General</c:formatCode>
                <c:ptCount val="4"/>
                <c:pt idx="0">
                  <c:v>219.63499999999999</c:v>
                </c:pt>
                <c:pt idx="1">
                  <c:v>218.65700000000001</c:v>
                </c:pt>
                <c:pt idx="2">
                  <c:v>218.25899999999999</c:v>
                </c:pt>
                <c:pt idx="3">
                  <c:v>218.73099999999999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20032"/>
        <c:axId val="40622336"/>
      </c:scatterChart>
      <c:valAx>
        <c:axId val="406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622336"/>
        <c:crosses val="autoZero"/>
        <c:crossBetween val="midCat"/>
      </c:valAx>
      <c:valAx>
        <c:axId val="4062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62003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Sections'!$I$37:$I$40</c:f>
              <c:numCache>
                <c:formatCode>General</c:formatCode>
                <c:ptCount val="4"/>
                <c:pt idx="0">
                  <c:v>0</c:v>
                </c:pt>
                <c:pt idx="1">
                  <c:v>1.0806155649648541</c:v>
                </c:pt>
                <c:pt idx="2">
                  <c:v>5.7581414535169806</c:v>
                </c:pt>
                <c:pt idx="3">
                  <c:v>6.7013286000248122</c:v>
                </c:pt>
              </c:numCache>
            </c:numRef>
          </c:xVal>
          <c:yVal>
            <c:numRef>
              <c:f>'UnderwoodCr #8-Cross Sections'!$J$37:$J$40</c:f>
              <c:numCache>
                <c:formatCode>General</c:formatCode>
                <c:ptCount val="4"/>
                <c:pt idx="0">
                  <c:v>219.40899999999999</c:v>
                </c:pt>
                <c:pt idx="1">
                  <c:v>219.364</c:v>
                </c:pt>
                <c:pt idx="2">
                  <c:v>219.11699999999999</c:v>
                </c:pt>
                <c:pt idx="3">
                  <c:v>220.077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376"/>
        <c:axId val="41116032"/>
      </c:scatterChart>
      <c:valAx>
        <c:axId val="4110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116032"/>
        <c:crosses val="autoZero"/>
        <c:crossBetween val="midCat"/>
      </c:valAx>
      <c:valAx>
        <c:axId val="41116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(masl)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10937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#8 Transect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#8-Cross Sections'!$T$37:$T$40</c:f>
              <c:numCache>
                <c:formatCode>General</c:formatCode>
                <c:ptCount val="4"/>
                <c:pt idx="0">
                  <c:v>0</c:v>
                </c:pt>
                <c:pt idx="1">
                  <c:v>0.71515732553622624</c:v>
                </c:pt>
                <c:pt idx="2">
                  <c:v>4.1699007187622588</c:v>
                </c:pt>
                <c:pt idx="3">
                  <c:v>4.9083406567535501</c:v>
                </c:pt>
              </c:numCache>
            </c:numRef>
          </c:xVal>
          <c:yVal>
            <c:numRef>
              <c:f>'UnderwoodCr #8-Cross Sections'!$U$37:$U$40</c:f>
              <c:numCache>
                <c:formatCode>General</c:formatCode>
                <c:ptCount val="4"/>
                <c:pt idx="0">
                  <c:v>219.53299999999999</c:v>
                </c:pt>
                <c:pt idx="1">
                  <c:v>219.10400000000001</c:v>
                </c:pt>
                <c:pt idx="2">
                  <c:v>219.14</c:v>
                </c:pt>
                <c:pt idx="3">
                  <c:v>219.63499999999999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52512"/>
        <c:axId val="41154816"/>
      </c:scatterChart>
      <c:valAx>
        <c:axId val="4115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154816"/>
        <c:crosses val="autoZero"/>
        <c:crossBetween val="midCat"/>
      </c:valAx>
      <c:valAx>
        <c:axId val="41154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115251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#3 Transect 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#3- Cross Sections'!$T$37:$T$44</c:f>
              <c:numCache>
                <c:formatCode>General</c:formatCode>
                <c:ptCount val="8"/>
                <c:pt idx="0">
                  <c:v>0</c:v>
                </c:pt>
                <c:pt idx="1">
                  <c:v>1.1003026857397717</c:v>
                </c:pt>
                <c:pt idx="2">
                  <c:v>3.4407256501840826</c:v>
                </c:pt>
                <c:pt idx="3">
                  <c:v>6.5035501843483843</c:v>
                </c:pt>
                <c:pt idx="4">
                  <c:v>9.8847228590925038</c:v>
                </c:pt>
                <c:pt idx="5">
                  <c:v>12.169254907357974</c:v>
                </c:pt>
                <c:pt idx="6">
                  <c:v>12.925551825784513</c:v>
                </c:pt>
                <c:pt idx="7">
                  <c:v>16.442013410780145</c:v>
                </c:pt>
              </c:numCache>
            </c:numRef>
          </c:xVal>
          <c:yVal>
            <c:numRef>
              <c:f>'UnderwoodCr #3- Cross Sections'!$U$37:$U$44</c:f>
              <c:numCache>
                <c:formatCode>General</c:formatCode>
                <c:ptCount val="8"/>
                <c:pt idx="0">
                  <c:v>216.321</c:v>
                </c:pt>
                <c:pt idx="1">
                  <c:v>215.93</c:v>
                </c:pt>
                <c:pt idx="2">
                  <c:v>215.929</c:v>
                </c:pt>
                <c:pt idx="3">
                  <c:v>215.84200000000001</c:v>
                </c:pt>
                <c:pt idx="4">
                  <c:v>215.91399999999999</c:v>
                </c:pt>
                <c:pt idx="5">
                  <c:v>215.94200000000001</c:v>
                </c:pt>
                <c:pt idx="6">
                  <c:v>216.25800000000001</c:v>
                </c:pt>
                <c:pt idx="7">
                  <c:v>217.16900000000001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17088"/>
        <c:axId val="39023744"/>
      </c:scatterChart>
      <c:valAx>
        <c:axId val="39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23744"/>
        <c:crosses val="autoZero"/>
        <c:crossBetween val="midCat"/>
      </c:valAx>
      <c:valAx>
        <c:axId val="3902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1708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Sections'!$I$37:$I$42</c:f>
              <c:numCache>
                <c:formatCode>General</c:formatCode>
                <c:ptCount val="6"/>
                <c:pt idx="0">
                  <c:v>0</c:v>
                </c:pt>
                <c:pt idx="1">
                  <c:v>2.1238053112944826</c:v>
                </c:pt>
                <c:pt idx="2">
                  <c:v>3.4345865836420737</c:v>
                </c:pt>
                <c:pt idx="3">
                  <c:v>5.3601978507883965</c:v>
                </c:pt>
                <c:pt idx="4">
                  <c:v>6.0871560682884684</c:v>
                </c:pt>
                <c:pt idx="5">
                  <c:v>8.3234464015712337</c:v>
                </c:pt>
              </c:numCache>
            </c:numRef>
          </c:xVal>
          <c:yVal>
            <c:numRef>
              <c:f>'UnderwoodCr #4- Cross Sections'!$J$37:$J$42</c:f>
              <c:numCache>
                <c:formatCode>General</c:formatCode>
                <c:ptCount val="6"/>
                <c:pt idx="0">
                  <c:v>210.14099999999999</c:v>
                </c:pt>
                <c:pt idx="1">
                  <c:v>209.19499999999999</c:v>
                </c:pt>
                <c:pt idx="2">
                  <c:v>209.07</c:v>
                </c:pt>
                <c:pt idx="3">
                  <c:v>209.20099999999999</c:v>
                </c:pt>
                <c:pt idx="4">
                  <c:v>209.29300000000001</c:v>
                </c:pt>
                <c:pt idx="5">
                  <c:v>210.316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39232"/>
        <c:axId val="94641536"/>
      </c:scatterChart>
      <c:valAx>
        <c:axId val="946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4641536"/>
        <c:crosses val="autoZero"/>
        <c:crossBetween val="midCat"/>
      </c:valAx>
      <c:valAx>
        <c:axId val="9464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463923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Sections'!$T$37:$T$41</c:f>
              <c:numCache>
                <c:formatCode>General</c:formatCode>
                <c:ptCount val="5"/>
                <c:pt idx="0">
                  <c:v>0</c:v>
                </c:pt>
                <c:pt idx="1">
                  <c:v>2.2880756106102984</c:v>
                </c:pt>
                <c:pt idx="2">
                  <c:v>4.2584449040813483</c:v>
                </c:pt>
                <c:pt idx="3">
                  <c:v>5.6797990280353279</c:v>
                </c:pt>
                <c:pt idx="4">
                  <c:v>8.1820445488595759</c:v>
                </c:pt>
              </c:numCache>
            </c:numRef>
          </c:xVal>
          <c:yVal>
            <c:numRef>
              <c:f>'UnderwoodCr #4- Cross Sections'!$U$37:$U$41</c:f>
              <c:numCache>
                <c:formatCode>General</c:formatCode>
                <c:ptCount val="5"/>
                <c:pt idx="0">
                  <c:v>210.321</c:v>
                </c:pt>
                <c:pt idx="1">
                  <c:v>209.209</c:v>
                </c:pt>
                <c:pt idx="2">
                  <c:v>209.09700000000001</c:v>
                </c:pt>
                <c:pt idx="3">
                  <c:v>209.24799999999999</c:v>
                </c:pt>
                <c:pt idx="4">
                  <c:v>210.31899999999999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17792"/>
        <c:axId val="39249024"/>
      </c:scatterChart>
      <c:valAx>
        <c:axId val="392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249024"/>
        <c:crosses val="autoZero"/>
        <c:crossBetween val="midCat"/>
      </c:valAx>
      <c:valAx>
        <c:axId val="3924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217792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Sections'!$AE$37:$AE$41</c:f>
              <c:numCache>
                <c:formatCode>General</c:formatCode>
                <c:ptCount val="5"/>
                <c:pt idx="0">
                  <c:v>0</c:v>
                </c:pt>
                <c:pt idx="1">
                  <c:v>1.7867389286263633</c:v>
                </c:pt>
                <c:pt idx="2">
                  <c:v>3.6451940965220366</c:v>
                </c:pt>
                <c:pt idx="3">
                  <c:v>4.0798058776157946</c:v>
                </c:pt>
                <c:pt idx="4">
                  <c:v>6.2440307494748364</c:v>
                </c:pt>
              </c:numCache>
            </c:numRef>
          </c:xVal>
          <c:yVal>
            <c:numRef>
              <c:f>'UnderwoodCr #4- Cross Sections'!$AF$37:$AF$41</c:f>
              <c:numCache>
                <c:formatCode>General</c:formatCode>
                <c:ptCount val="5"/>
                <c:pt idx="0">
                  <c:v>210.35900000000001</c:v>
                </c:pt>
                <c:pt idx="1">
                  <c:v>209.34800000000001</c:v>
                </c:pt>
                <c:pt idx="2">
                  <c:v>208.548</c:v>
                </c:pt>
                <c:pt idx="3">
                  <c:v>209.363</c:v>
                </c:pt>
                <c:pt idx="4">
                  <c:v>210.44200000000001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08896"/>
        <c:axId val="39531648"/>
      </c:scatterChart>
      <c:valAx>
        <c:axId val="390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531648"/>
        <c:crosses val="autoZero"/>
        <c:crossBetween val="midCat"/>
      </c:valAx>
      <c:valAx>
        <c:axId val="3953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008896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Underwood Creek #4 Transect 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'UnderwoodCr #4- Cross Sections'!$AP$37:$AP$41</c:f>
              <c:numCache>
                <c:formatCode>General</c:formatCode>
                <c:ptCount val="5"/>
                <c:pt idx="0">
                  <c:v>0</c:v>
                </c:pt>
                <c:pt idx="1">
                  <c:v>2.1452498688970776</c:v>
                </c:pt>
                <c:pt idx="2">
                  <c:v>3.9333350987706286</c:v>
                </c:pt>
                <c:pt idx="3">
                  <c:v>5.5700229801895551</c:v>
                </c:pt>
                <c:pt idx="4">
                  <c:v>8.4480059777856642</c:v>
                </c:pt>
              </c:numCache>
            </c:numRef>
          </c:xVal>
          <c:yVal>
            <c:numRef>
              <c:f>'UnderwoodCr #4- Cross Sections'!$AQ$37:$AQ$41</c:f>
              <c:numCache>
                <c:formatCode>General</c:formatCode>
                <c:ptCount val="5"/>
                <c:pt idx="0">
                  <c:v>210.39699999999999</c:v>
                </c:pt>
                <c:pt idx="1">
                  <c:v>209.34800000000001</c:v>
                </c:pt>
                <c:pt idx="2">
                  <c:v>209.15600000000001</c:v>
                </c:pt>
                <c:pt idx="3">
                  <c:v>209.36799999999999</c:v>
                </c:pt>
                <c:pt idx="4">
                  <c:v>210.387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80800"/>
        <c:axId val="39583104"/>
      </c:scatterChart>
      <c:valAx>
        <c:axId val="395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Distance Across Channel (m)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583104"/>
        <c:crosses val="autoZero"/>
        <c:crossBetween val="midCat"/>
      </c:valAx>
      <c:valAx>
        <c:axId val="3958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Elevation (masl)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580800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133348</xdr:rowOff>
    </xdr:from>
    <xdr:to>
      <xdr:col>9</xdr:col>
      <xdr:colOff>619126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0</xdr:row>
      <xdr:rowOff>133348</xdr:rowOff>
    </xdr:from>
    <xdr:to>
      <xdr:col>20</xdr:col>
      <xdr:colOff>523877</xdr:colOff>
      <xdr:row>21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161925</xdr:colOff>
      <xdr:row>0</xdr:row>
      <xdr:rowOff>133348</xdr:rowOff>
    </xdr:from>
    <xdr:to>
      <xdr:col>31</xdr:col>
      <xdr:colOff>514352</xdr:colOff>
      <xdr:row>21</xdr:row>
      <xdr:rowOff>133349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123825</xdr:rowOff>
    </xdr:from>
    <xdr:to>
      <xdr:col>9</xdr:col>
      <xdr:colOff>600077</xdr:colOff>
      <xdr:row>21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0</xdr:row>
      <xdr:rowOff>123825</xdr:rowOff>
    </xdr:from>
    <xdr:to>
      <xdr:col>20</xdr:col>
      <xdr:colOff>514352</xdr:colOff>
      <xdr:row>21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123825</xdr:rowOff>
    </xdr:from>
    <xdr:to>
      <xdr:col>9</xdr:col>
      <xdr:colOff>600077</xdr:colOff>
      <xdr:row>21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0</xdr:row>
      <xdr:rowOff>123825</xdr:rowOff>
    </xdr:from>
    <xdr:to>
      <xdr:col>20</xdr:col>
      <xdr:colOff>514352</xdr:colOff>
      <xdr:row>21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314325</xdr:colOff>
      <xdr:row>0</xdr:row>
      <xdr:rowOff>123825</xdr:rowOff>
    </xdr:from>
    <xdr:to>
      <xdr:col>32</xdr:col>
      <xdr:colOff>2</xdr:colOff>
      <xdr:row>21</xdr:row>
      <xdr:rowOff>123826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161925</xdr:colOff>
      <xdr:row>0</xdr:row>
      <xdr:rowOff>123825</xdr:rowOff>
    </xdr:from>
    <xdr:to>
      <xdr:col>42</xdr:col>
      <xdr:colOff>514352</xdr:colOff>
      <xdr:row>21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314325</xdr:colOff>
      <xdr:row>0</xdr:row>
      <xdr:rowOff>123825</xdr:rowOff>
    </xdr:from>
    <xdr:to>
      <xdr:col>54</xdr:col>
      <xdr:colOff>2</xdr:colOff>
      <xdr:row>21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161925</xdr:colOff>
      <xdr:row>0</xdr:row>
      <xdr:rowOff>123825</xdr:rowOff>
    </xdr:from>
    <xdr:to>
      <xdr:col>64</xdr:col>
      <xdr:colOff>514352</xdr:colOff>
      <xdr:row>21</xdr:row>
      <xdr:rowOff>123826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66</xdr:col>
      <xdr:colOff>314325</xdr:colOff>
      <xdr:row>0</xdr:row>
      <xdr:rowOff>123825</xdr:rowOff>
    </xdr:from>
    <xdr:to>
      <xdr:col>76</xdr:col>
      <xdr:colOff>2</xdr:colOff>
      <xdr:row>21</xdr:row>
      <xdr:rowOff>123826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77</xdr:col>
      <xdr:colOff>161925</xdr:colOff>
      <xdr:row>0</xdr:row>
      <xdr:rowOff>123825</xdr:rowOff>
    </xdr:from>
    <xdr:to>
      <xdr:col>86</xdr:col>
      <xdr:colOff>514352</xdr:colOff>
      <xdr:row>21</xdr:row>
      <xdr:rowOff>123826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88</xdr:col>
      <xdr:colOff>314325</xdr:colOff>
      <xdr:row>0</xdr:row>
      <xdr:rowOff>123825</xdr:rowOff>
    </xdr:from>
    <xdr:to>
      <xdr:col>98</xdr:col>
      <xdr:colOff>2</xdr:colOff>
      <xdr:row>21</xdr:row>
      <xdr:rowOff>123826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99</xdr:col>
      <xdr:colOff>161925</xdr:colOff>
      <xdr:row>0</xdr:row>
      <xdr:rowOff>123825</xdr:rowOff>
    </xdr:from>
    <xdr:to>
      <xdr:col>108</xdr:col>
      <xdr:colOff>514352</xdr:colOff>
      <xdr:row>21</xdr:row>
      <xdr:rowOff>123826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110</xdr:col>
      <xdr:colOff>314325</xdr:colOff>
      <xdr:row>0</xdr:row>
      <xdr:rowOff>123825</xdr:rowOff>
    </xdr:from>
    <xdr:to>
      <xdr:col>120</xdr:col>
      <xdr:colOff>2</xdr:colOff>
      <xdr:row>21</xdr:row>
      <xdr:rowOff>123826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0</xdr:col>
      <xdr:colOff>0</xdr:colOff>
      <xdr:row>21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123825</xdr:rowOff>
    </xdr:from>
    <xdr:to>
      <xdr:col>9</xdr:col>
      <xdr:colOff>514352</xdr:colOff>
      <xdr:row>21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314325</xdr:colOff>
      <xdr:row>0</xdr:row>
      <xdr:rowOff>123825</xdr:rowOff>
    </xdr:from>
    <xdr:to>
      <xdr:col>21</xdr:col>
      <xdr:colOff>2</xdr:colOff>
      <xdr:row>21</xdr:row>
      <xdr:rowOff>123826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161925</xdr:colOff>
      <xdr:row>0</xdr:row>
      <xdr:rowOff>123825</xdr:rowOff>
    </xdr:from>
    <xdr:to>
      <xdr:col>31</xdr:col>
      <xdr:colOff>514352</xdr:colOff>
      <xdr:row>21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314325</xdr:colOff>
      <xdr:row>0</xdr:row>
      <xdr:rowOff>123825</xdr:rowOff>
    </xdr:from>
    <xdr:to>
      <xdr:col>43</xdr:col>
      <xdr:colOff>2</xdr:colOff>
      <xdr:row>21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161925</xdr:colOff>
      <xdr:row>0</xdr:row>
      <xdr:rowOff>123825</xdr:rowOff>
    </xdr:from>
    <xdr:to>
      <xdr:col>53</xdr:col>
      <xdr:colOff>514352</xdr:colOff>
      <xdr:row>21</xdr:row>
      <xdr:rowOff>123826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314325</xdr:colOff>
      <xdr:row>0</xdr:row>
      <xdr:rowOff>123825</xdr:rowOff>
    </xdr:from>
    <xdr:to>
      <xdr:col>65</xdr:col>
      <xdr:colOff>2</xdr:colOff>
      <xdr:row>21</xdr:row>
      <xdr:rowOff>123826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161925</xdr:colOff>
      <xdr:row>0</xdr:row>
      <xdr:rowOff>123825</xdr:rowOff>
    </xdr:from>
    <xdr:to>
      <xdr:col>75</xdr:col>
      <xdr:colOff>514352</xdr:colOff>
      <xdr:row>21</xdr:row>
      <xdr:rowOff>123826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77</xdr:col>
      <xdr:colOff>314325</xdr:colOff>
      <xdr:row>0</xdr:row>
      <xdr:rowOff>123825</xdr:rowOff>
    </xdr:from>
    <xdr:to>
      <xdr:col>87</xdr:col>
      <xdr:colOff>2</xdr:colOff>
      <xdr:row>21</xdr:row>
      <xdr:rowOff>123826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88</xdr:col>
      <xdr:colOff>161925</xdr:colOff>
      <xdr:row>0</xdr:row>
      <xdr:rowOff>123825</xdr:rowOff>
    </xdr:from>
    <xdr:to>
      <xdr:col>97</xdr:col>
      <xdr:colOff>514352</xdr:colOff>
      <xdr:row>21</xdr:row>
      <xdr:rowOff>123826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99</xdr:col>
      <xdr:colOff>314325</xdr:colOff>
      <xdr:row>0</xdr:row>
      <xdr:rowOff>123825</xdr:rowOff>
    </xdr:from>
    <xdr:to>
      <xdr:col>109</xdr:col>
      <xdr:colOff>2</xdr:colOff>
      <xdr:row>21</xdr:row>
      <xdr:rowOff>123826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123825</xdr:rowOff>
    </xdr:from>
    <xdr:to>
      <xdr:col>9</xdr:col>
      <xdr:colOff>600077</xdr:colOff>
      <xdr:row>21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0</xdr:row>
      <xdr:rowOff>123825</xdr:rowOff>
    </xdr:from>
    <xdr:to>
      <xdr:col>20</xdr:col>
      <xdr:colOff>514352</xdr:colOff>
      <xdr:row>21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314325</xdr:colOff>
      <xdr:row>0</xdr:row>
      <xdr:rowOff>123825</xdr:rowOff>
    </xdr:from>
    <xdr:to>
      <xdr:col>32</xdr:col>
      <xdr:colOff>2</xdr:colOff>
      <xdr:row>21</xdr:row>
      <xdr:rowOff>123826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123825</xdr:rowOff>
    </xdr:from>
    <xdr:to>
      <xdr:col>9</xdr:col>
      <xdr:colOff>600077</xdr:colOff>
      <xdr:row>21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0</xdr:row>
      <xdr:rowOff>123825</xdr:rowOff>
    </xdr:from>
    <xdr:to>
      <xdr:col>20</xdr:col>
      <xdr:colOff>514352</xdr:colOff>
      <xdr:row>21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314325</xdr:colOff>
      <xdr:row>0</xdr:row>
      <xdr:rowOff>123825</xdr:rowOff>
    </xdr:from>
    <xdr:to>
      <xdr:col>32</xdr:col>
      <xdr:colOff>2</xdr:colOff>
      <xdr:row>21</xdr:row>
      <xdr:rowOff>123826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247650</xdr:colOff>
      <xdr:row>0</xdr:row>
      <xdr:rowOff>123825</xdr:rowOff>
    </xdr:from>
    <xdr:to>
      <xdr:col>75</xdr:col>
      <xdr:colOff>600077</xdr:colOff>
      <xdr:row>21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77</xdr:col>
      <xdr:colOff>161925</xdr:colOff>
      <xdr:row>0</xdr:row>
      <xdr:rowOff>123825</xdr:rowOff>
    </xdr:from>
    <xdr:to>
      <xdr:col>86</xdr:col>
      <xdr:colOff>514352</xdr:colOff>
      <xdr:row>21</xdr:row>
      <xdr:rowOff>123826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88</xdr:col>
      <xdr:colOff>314325</xdr:colOff>
      <xdr:row>0</xdr:row>
      <xdr:rowOff>123825</xdr:rowOff>
    </xdr:from>
    <xdr:to>
      <xdr:col>98</xdr:col>
      <xdr:colOff>2</xdr:colOff>
      <xdr:row>21</xdr:row>
      <xdr:rowOff>123826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99</xdr:col>
      <xdr:colOff>314325</xdr:colOff>
      <xdr:row>0</xdr:row>
      <xdr:rowOff>123825</xdr:rowOff>
    </xdr:from>
    <xdr:to>
      <xdr:col>109</xdr:col>
      <xdr:colOff>2</xdr:colOff>
      <xdr:row>21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247650</xdr:colOff>
      <xdr:row>0</xdr:row>
      <xdr:rowOff>123825</xdr:rowOff>
    </xdr:from>
    <xdr:to>
      <xdr:col>31</xdr:col>
      <xdr:colOff>600077</xdr:colOff>
      <xdr:row>21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161925</xdr:colOff>
      <xdr:row>0</xdr:row>
      <xdr:rowOff>123825</xdr:rowOff>
    </xdr:from>
    <xdr:to>
      <xdr:col>42</xdr:col>
      <xdr:colOff>514352</xdr:colOff>
      <xdr:row>21</xdr:row>
      <xdr:rowOff>123826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314325</xdr:colOff>
      <xdr:row>0</xdr:row>
      <xdr:rowOff>123825</xdr:rowOff>
    </xdr:from>
    <xdr:to>
      <xdr:col>54</xdr:col>
      <xdr:colOff>2</xdr:colOff>
      <xdr:row>21</xdr:row>
      <xdr:rowOff>123826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314325</xdr:colOff>
      <xdr:row>0</xdr:row>
      <xdr:rowOff>123825</xdr:rowOff>
    </xdr:from>
    <xdr:to>
      <xdr:col>65</xdr:col>
      <xdr:colOff>2</xdr:colOff>
      <xdr:row>21</xdr:row>
      <xdr:rowOff>123826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247650</xdr:colOff>
      <xdr:row>0</xdr:row>
      <xdr:rowOff>123825</xdr:rowOff>
    </xdr:from>
    <xdr:to>
      <xdr:col>9</xdr:col>
      <xdr:colOff>600077</xdr:colOff>
      <xdr:row>21</xdr:row>
      <xdr:rowOff>123826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161925</xdr:colOff>
      <xdr:row>0</xdr:row>
      <xdr:rowOff>123825</xdr:rowOff>
    </xdr:from>
    <xdr:to>
      <xdr:col>20</xdr:col>
      <xdr:colOff>514352</xdr:colOff>
      <xdr:row>21</xdr:row>
      <xdr:rowOff>123826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3:AS150"/>
  <sheetViews>
    <sheetView workbookViewId="0">
      <selection activeCell="H12" sqref="H12"/>
    </sheetView>
  </sheetViews>
  <sheetFormatPr defaultRowHeight="15" x14ac:dyDescent="0.25"/>
  <cols>
    <col min="1" max="1" width="9.140625" style="1"/>
    <col min="2" max="2" width="12.140625" style="2" bestFit="1" customWidth="1"/>
    <col min="3" max="3" width="12.42578125" style="1" bestFit="1" customWidth="1"/>
    <col min="4" max="4" width="11.7109375" style="1" bestFit="1" customWidth="1"/>
    <col min="5" max="5" width="10.5703125" style="1" bestFit="1" customWidth="1"/>
    <col min="6" max="6" width="11.28515625" style="1" customWidth="1"/>
    <col min="7" max="8" width="9.140625" style="1"/>
    <col min="9" max="9" width="9.140625" style="3"/>
    <col min="10" max="10" width="10" style="1" customWidth="1"/>
    <col min="11" max="11" width="1.7109375" style="4" customWidth="1"/>
    <col min="12" max="12" width="9.140625" style="1"/>
    <col min="13" max="13" width="12.140625" style="82" bestFit="1" customWidth="1"/>
    <col min="14" max="14" width="12.42578125" style="26" bestFit="1" customWidth="1"/>
    <col min="15" max="15" width="11.7109375" style="26" bestFit="1" customWidth="1"/>
    <col min="16" max="16" width="10.5703125" style="26" bestFit="1" customWidth="1"/>
    <col min="17" max="17" width="11.28515625" style="26" customWidth="1"/>
    <col min="18" max="20" width="9.140625" style="26"/>
    <col min="21" max="21" width="10" style="26" customWidth="1"/>
    <col min="22" max="22" width="1.7109375" style="26" customWidth="1"/>
    <col min="23" max="23" width="9.140625" style="26"/>
    <col min="24" max="24" width="12.140625" style="82" bestFit="1" customWidth="1"/>
    <col min="25" max="25" width="12.42578125" style="26" bestFit="1" customWidth="1"/>
    <col min="26" max="26" width="11.7109375" style="26" bestFit="1" customWidth="1"/>
    <col min="27" max="27" width="10.5703125" style="26" bestFit="1" customWidth="1"/>
    <col min="28" max="28" width="11.28515625" style="26" customWidth="1"/>
    <col min="29" max="31" width="9.140625" style="26"/>
    <col min="32" max="32" width="10" style="26" customWidth="1"/>
    <col min="33" max="33" width="1.7109375" style="26" customWidth="1"/>
    <col min="34" max="34" width="9.140625" style="26"/>
    <col min="35" max="35" width="12.140625" style="82" bestFit="1" customWidth="1"/>
    <col min="36" max="36" width="12.42578125" style="26" bestFit="1" customWidth="1"/>
    <col min="37" max="37" width="11.7109375" style="26" bestFit="1" customWidth="1"/>
    <col min="38" max="38" width="10.5703125" style="26" bestFit="1" customWidth="1"/>
    <col min="39" max="39" width="11.28515625" style="26" customWidth="1"/>
    <col min="40" max="42" width="9.140625" style="26"/>
    <col min="43" max="43" width="10" style="26" customWidth="1"/>
    <col min="44" max="44" width="1.7109375" style="26" customWidth="1"/>
    <col min="45" max="45" width="9.140625" style="86"/>
  </cols>
  <sheetData>
    <row r="23" spans="1:43" x14ac:dyDescent="0.25">
      <c r="B23" s="20"/>
      <c r="C23" s="8"/>
      <c r="D23" s="8"/>
      <c r="E23" s="8"/>
      <c r="F23" s="8"/>
      <c r="G23" s="8"/>
      <c r="H23" s="8"/>
      <c r="I23" s="8"/>
      <c r="J23" s="8"/>
    </row>
    <row r="24" spans="1:43" x14ac:dyDescent="0.25">
      <c r="A24"/>
      <c r="B24" s="96"/>
      <c r="C24" s="111"/>
      <c r="D24" s="111"/>
      <c r="E24" s="111"/>
      <c r="F24" s="8"/>
      <c r="G24" s="8"/>
      <c r="H24" s="111"/>
      <c r="I24" s="111"/>
      <c r="J24" s="111"/>
      <c r="N24" s="85"/>
      <c r="O24" s="85"/>
      <c r="P24" s="85"/>
      <c r="S24" s="85"/>
      <c r="T24" s="85"/>
      <c r="U24" s="85"/>
      <c r="Y24" s="85"/>
      <c r="Z24" s="85"/>
      <c r="AA24" s="85"/>
      <c r="AD24" s="85"/>
      <c r="AE24" s="85"/>
      <c r="AF24" s="85"/>
      <c r="AJ24" s="85"/>
      <c r="AK24" s="85"/>
      <c r="AL24" s="85"/>
      <c r="AO24" s="85"/>
      <c r="AP24" s="85"/>
      <c r="AQ24" s="85"/>
    </row>
    <row r="25" spans="1:43" x14ac:dyDescent="0.25">
      <c r="A25"/>
      <c r="B25" s="96"/>
      <c r="C25" s="91"/>
      <c r="D25" s="91"/>
      <c r="E25" s="91"/>
      <c r="F25" s="91"/>
      <c r="G25" s="91"/>
      <c r="H25" s="91"/>
      <c r="I25" s="91"/>
      <c r="J25" s="91"/>
      <c r="N25" s="87"/>
      <c r="O25" s="87"/>
      <c r="P25" s="87"/>
      <c r="Q25" s="87"/>
      <c r="R25" s="87"/>
      <c r="S25" s="87"/>
      <c r="T25" s="87"/>
      <c r="U25" s="87"/>
      <c r="Y25" s="87"/>
      <c r="Z25" s="87"/>
      <c r="AA25" s="87"/>
      <c r="AB25" s="87"/>
      <c r="AC25" s="87"/>
      <c r="AD25" s="87"/>
      <c r="AE25" s="87"/>
      <c r="AF25" s="87"/>
      <c r="AJ25" s="87"/>
      <c r="AK25" s="87"/>
      <c r="AL25" s="87"/>
      <c r="AM25" s="87"/>
      <c r="AN25" s="87"/>
      <c r="AO25" s="87"/>
      <c r="AP25" s="87"/>
      <c r="AQ25" s="87"/>
    </row>
    <row r="26" spans="1:43" x14ac:dyDescent="0.25">
      <c r="A26"/>
      <c r="B26" s="96"/>
      <c r="C26" s="8"/>
      <c r="D26" s="8"/>
      <c r="E26" s="8"/>
      <c r="F26" s="8"/>
      <c r="G26" s="8"/>
      <c r="H26" s="8"/>
      <c r="I26" s="8"/>
      <c r="J26" s="8"/>
    </row>
    <row r="27" spans="1:43" x14ac:dyDescent="0.25">
      <c r="A27"/>
      <c r="B27" s="96"/>
      <c r="C27" s="8"/>
      <c r="D27" s="8"/>
      <c r="E27" s="8"/>
      <c r="F27" s="8"/>
      <c r="G27" s="8"/>
      <c r="H27" s="8"/>
      <c r="I27" s="8"/>
      <c r="J27" s="8"/>
    </row>
    <row r="28" spans="1:43" x14ac:dyDescent="0.25">
      <c r="A28"/>
      <c r="B28" s="96"/>
      <c r="C28" s="8"/>
      <c r="D28" s="8"/>
      <c r="E28" s="8"/>
      <c r="F28" s="8"/>
      <c r="G28" s="8"/>
      <c r="H28" s="8"/>
      <c r="I28" s="8"/>
      <c r="J28" s="8"/>
    </row>
    <row r="29" spans="1:43" x14ac:dyDescent="0.25">
      <c r="A29"/>
      <c r="B29" s="96"/>
      <c r="C29" s="111"/>
      <c r="D29" s="111"/>
      <c r="E29" s="111"/>
      <c r="F29" s="8"/>
      <c r="G29" s="8"/>
      <c r="H29" s="111"/>
      <c r="I29" s="111"/>
      <c r="J29" s="111"/>
      <c r="N29" s="85"/>
      <c r="O29" s="85"/>
      <c r="P29" s="85"/>
      <c r="S29" s="85"/>
      <c r="T29" s="85"/>
      <c r="U29" s="85"/>
      <c r="Y29" s="85"/>
      <c r="Z29" s="85"/>
      <c r="AA29" s="85"/>
      <c r="AD29" s="85"/>
      <c r="AE29" s="85"/>
      <c r="AF29" s="85"/>
      <c r="AJ29" s="85"/>
      <c r="AK29" s="85"/>
      <c r="AL29" s="85"/>
      <c r="AO29" s="85"/>
      <c r="AP29" s="85"/>
      <c r="AQ29" s="85"/>
    </row>
    <row r="30" spans="1:43" x14ac:dyDescent="0.25">
      <c r="A30"/>
      <c r="B30" s="20"/>
      <c r="C30" s="91"/>
      <c r="D30" s="91"/>
      <c r="E30" s="91"/>
      <c r="F30" s="91"/>
      <c r="G30" s="91"/>
      <c r="H30" s="91"/>
      <c r="I30" s="91"/>
      <c r="J30" s="91"/>
      <c r="N30" s="87"/>
      <c r="O30" s="87"/>
      <c r="P30" s="87"/>
      <c r="Q30" s="87"/>
      <c r="R30" s="87"/>
      <c r="S30" s="87"/>
      <c r="T30" s="87"/>
      <c r="U30" s="87"/>
      <c r="Y30" s="87"/>
      <c r="Z30" s="87"/>
      <c r="AA30" s="87"/>
      <c r="AB30" s="87"/>
      <c r="AC30" s="87"/>
      <c r="AD30" s="87"/>
      <c r="AE30" s="87"/>
      <c r="AF30" s="87"/>
      <c r="AJ30" s="87"/>
      <c r="AK30" s="87"/>
      <c r="AL30" s="87"/>
      <c r="AM30" s="87"/>
      <c r="AN30" s="87"/>
      <c r="AO30" s="87"/>
      <c r="AP30" s="87"/>
      <c r="AQ30" s="87"/>
    </row>
    <row r="31" spans="1:43" x14ac:dyDescent="0.25">
      <c r="A31"/>
      <c r="B31" s="20"/>
      <c r="C31" s="8"/>
      <c r="D31" s="8"/>
      <c r="E31" s="8"/>
      <c r="F31" s="8"/>
      <c r="G31" s="8"/>
      <c r="H31" s="8"/>
      <c r="I31" s="8"/>
      <c r="J31" s="8"/>
    </row>
    <row r="32" spans="1:43" x14ac:dyDescent="0.25">
      <c r="A32"/>
      <c r="B32" s="20"/>
      <c r="C32" s="8"/>
      <c r="D32" s="8"/>
      <c r="E32" s="8"/>
      <c r="F32" s="8"/>
      <c r="G32" s="8"/>
      <c r="H32" s="8"/>
      <c r="I32" s="8"/>
      <c r="J32" s="8"/>
    </row>
    <row r="33" spans="1:42" x14ac:dyDescent="0.25">
      <c r="A33"/>
      <c r="B33" s="20"/>
      <c r="C33" s="8"/>
      <c r="D33" s="8"/>
      <c r="E33" s="8"/>
      <c r="F33" s="8"/>
      <c r="G33" s="8"/>
      <c r="H33" s="8"/>
      <c r="I33" s="8"/>
      <c r="J33" s="8"/>
    </row>
    <row r="34" spans="1:42" ht="15.75" thickBot="1" x14ac:dyDescent="0.3">
      <c r="A34"/>
      <c r="B34" s="98"/>
      <c r="C34" s="8"/>
      <c r="D34" s="8"/>
      <c r="E34" s="8"/>
      <c r="F34" s="8"/>
      <c r="G34" s="8"/>
      <c r="H34" s="8"/>
      <c r="I34" s="8"/>
      <c r="J34" s="8"/>
    </row>
    <row r="35" spans="1:42" ht="16.5" thickTop="1" thickBot="1" x14ac:dyDescent="0.3">
      <c r="A35" s="95"/>
      <c r="B35" s="11" t="s">
        <v>9</v>
      </c>
      <c r="C35" s="109" t="s">
        <v>10</v>
      </c>
      <c r="D35" s="109"/>
      <c r="E35" s="109"/>
      <c r="F35" s="110"/>
      <c r="I35" s="105"/>
      <c r="J35" s="105"/>
      <c r="M35" s="83"/>
      <c r="N35" s="85"/>
      <c r="O35" s="85"/>
      <c r="P35" s="85"/>
      <c r="Q35" s="85"/>
      <c r="X35" s="83"/>
      <c r="Y35" s="85"/>
      <c r="Z35" s="85"/>
      <c r="AA35" s="85"/>
      <c r="AB35" s="85"/>
      <c r="AI35" s="83"/>
      <c r="AJ35" s="85"/>
      <c r="AK35" s="85"/>
      <c r="AL35" s="85"/>
      <c r="AM35" s="85"/>
    </row>
    <row r="36" spans="1:42" ht="15.75" thickTop="1" x14ac:dyDescent="0.25">
      <c r="A36"/>
      <c r="B36" s="12" t="s">
        <v>11</v>
      </c>
      <c r="C36" s="13" t="s">
        <v>12</v>
      </c>
      <c r="D36" s="13" t="s">
        <v>13</v>
      </c>
      <c r="E36" s="13" t="s">
        <v>14</v>
      </c>
      <c r="F36" s="14" t="s">
        <v>15</v>
      </c>
      <c r="I36" s="105"/>
      <c r="J36" s="105"/>
    </row>
    <row r="37" spans="1:42" x14ac:dyDescent="0.25">
      <c r="A37"/>
      <c r="B37" s="107" t="s">
        <v>194</v>
      </c>
      <c r="C37" s="107"/>
      <c r="D37" s="107"/>
      <c r="E37" s="107"/>
      <c r="F37" s="107"/>
      <c r="I37" s="105"/>
      <c r="J37" s="105"/>
      <c r="K37" s="15"/>
    </row>
    <row r="38" spans="1:42" x14ac:dyDescent="0.25">
      <c r="A38"/>
      <c r="B38" s="108"/>
      <c r="C38" s="108"/>
      <c r="D38" s="108"/>
      <c r="E38" s="108"/>
      <c r="F38" s="108"/>
      <c r="I38" s="105"/>
      <c r="J38" s="105"/>
      <c r="K38" s="15"/>
    </row>
    <row r="39" spans="1:42" x14ac:dyDescent="0.25">
      <c r="A39"/>
      <c r="K39" s="15"/>
    </row>
    <row r="40" spans="1:42" x14ac:dyDescent="0.25">
      <c r="A40"/>
      <c r="K40" s="15"/>
    </row>
    <row r="41" spans="1:42" x14ac:dyDescent="0.25">
      <c r="A41"/>
      <c r="K41" s="15"/>
    </row>
    <row r="42" spans="1:42" x14ac:dyDescent="0.25">
      <c r="A42"/>
      <c r="K42" s="15"/>
    </row>
    <row r="43" spans="1:42" x14ac:dyDescent="0.25">
      <c r="A43"/>
      <c r="I43" s="16"/>
      <c r="K43" s="15"/>
      <c r="T43" s="84"/>
      <c r="AE43" s="84"/>
      <c r="AP43" s="84"/>
    </row>
    <row r="44" spans="1:42" x14ac:dyDescent="0.25">
      <c r="A44"/>
      <c r="K44" s="15"/>
    </row>
    <row r="45" spans="1:42" x14ac:dyDescent="0.25">
      <c r="A45"/>
      <c r="K45" s="15"/>
    </row>
    <row r="46" spans="1:42" x14ac:dyDescent="0.25">
      <c r="A46"/>
      <c r="K46" s="15"/>
    </row>
    <row r="47" spans="1:42" x14ac:dyDescent="0.25">
      <c r="A47"/>
      <c r="J47" s="17"/>
      <c r="K47" s="15"/>
    </row>
    <row r="48" spans="1:42" x14ac:dyDescent="0.25">
      <c r="A48"/>
      <c r="K48" s="15"/>
    </row>
    <row r="49" spans="1:43" x14ac:dyDescent="0.25">
      <c r="A49"/>
      <c r="K49" s="15"/>
    </row>
    <row r="50" spans="1:43" x14ac:dyDescent="0.25">
      <c r="A50"/>
      <c r="I50" s="16"/>
      <c r="K50" s="15"/>
      <c r="T50" s="84"/>
      <c r="AE50" s="84"/>
      <c r="AP50" s="84"/>
    </row>
    <row r="51" spans="1:43" x14ac:dyDescent="0.25">
      <c r="A51"/>
      <c r="K51" s="15"/>
    </row>
    <row r="52" spans="1:43" x14ac:dyDescent="0.25">
      <c r="A52"/>
      <c r="K52" s="15"/>
    </row>
    <row r="53" spans="1:43" x14ac:dyDescent="0.25">
      <c r="A53"/>
      <c r="K53" s="15"/>
    </row>
    <row r="54" spans="1:43" x14ac:dyDescent="0.25">
      <c r="A54"/>
      <c r="K54" s="15"/>
    </row>
    <row r="55" spans="1:43" x14ac:dyDescent="0.25">
      <c r="A55"/>
      <c r="K55" s="15"/>
    </row>
    <row r="56" spans="1:43" x14ac:dyDescent="0.25">
      <c r="A56"/>
      <c r="B56" s="10"/>
      <c r="C56" s="3"/>
      <c r="D56" s="3"/>
      <c r="E56" s="3"/>
      <c r="F56" s="3"/>
      <c r="H56" s="8"/>
      <c r="J56" s="8"/>
      <c r="K56" s="15"/>
    </row>
    <row r="57" spans="1:43" x14ac:dyDescent="0.25">
      <c r="A57"/>
      <c r="B57" s="10"/>
      <c r="C57" s="3"/>
      <c r="D57" s="3"/>
      <c r="E57" s="3"/>
      <c r="F57" s="3"/>
      <c r="H57" s="8"/>
      <c r="I57" s="8"/>
      <c r="J57" s="8"/>
      <c r="K57" s="15"/>
    </row>
    <row r="58" spans="1:43" x14ac:dyDescent="0.25">
      <c r="A58"/>
      <c r="B58" s="10"/>
    </row>
    <row r="59" spans="1:43" x14ac:dyDescent="0.25">
      <c r="A59"/>
      <c r="B59" s="19"/>
      <c r="C59" s="19"/>
      <c r="D59" s="19"/>
      <c r="E59" s="19"/>
      <c r="F59" s="19"/>
      <c r="G59" s="19"/>
      <c r="H59" s="19"/>
      <c r="I59" s="19"/>
      <c r="J59" s="19"/>
      <c r="M59" s="85"/>
      <c r="N59" s="85"/>
      <c r="O59" s="85"/>
      <c r="P59" s="85"/>
      <c r="Q59" s="85"/>
      <c r="R59" s="85"/>
      <c r="S59" s="85"/>
      <c r="T59" s="85"/>
      <c r="U59" s="85"/>
      <c r="X59" s="85"/>
      <c r="Y59" s="85"/>
      <c r="Z59" s="85"/>
      <c r="AA59" s="85"/>
      <c r="AB59" s="85"/>
      <c r="AC59" s="85"/>
      <c r="AD59" s="85"/>
      <c r="AE59" s="85"/>
      <c r="AF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1:43" x14ac:dyDescent="0.25">
      <c r="A60"/>
      <c r="B60" s="20"/>
      <c r="C60" s="8"/>
      <c r="D60" s="8"/>
      <c r="E60" s="8"/>
      <c r="F60" s="8"/>
      <c r="G60" s="8"/>
      <c r="H60" s="8"/>
      <c r="I60" s="8"/>
      <c r="J60" s="8"/>
    </row>
    <row r="61" spans="1:43" x14ac:dyDescent="0.25">
      <c r="A61"/>
      <c r="B61" s="20"/>
      <c r="C61" s="8"/>
      <c r="D61" s="8"/>
      <c r="E61" s="8"/>
      <c r="F61" s="8"/>
      <c r="G61" s="8"/>
      <c r="H61" s="8"/>
      <c r="I61" s="8"/>
      <c r="J61" s="8"/>
    </row>
    <row r="62" spans="1:43" x14ac:dyDescent="0.25">
      <c r="A62"/>
      <c r="B62" s="20"/>
      <c r="C62" s="8"/>
      <c r="D62" s="8"/>
      <c r="E62" s="8"/>
      <c r="F62" s="8"/>
      <c r="G62" s="8"/>
      <c r="H62" s="8"/>
      <c r="I62" s="8"/>
      <c r="J62" s="8"/>
    </row>
    <row r="63" spans="1:43" x14ac:dyDescent="0.25">
      <c r="A63"/>
      <c r="B63" s="20"/>
      <c r="C63" s="8"/>
      <c r="D63" s="8"/>
      <c r="E63" s="8"/>
      <c r="F63" s="8"/>
      <c r="G63" s="8"/>
      <c r="H63" s="8"/>
      <c r="I63" s="8"/>
      <c r="J63" s="8"/>
    </row>
    <row r="64" spans="1:43" x14ac:dyDescent="0.25">
      <c r="A64"/>
      <c r="B64" s="20"/>
      <c r="C64" s="8"/>
      <c r="D64" s="8"/>
      <c r="E64" s="8"/>
      <c r="F64" s="8"/>
      <c r="G64" s="8"/>
      <c r="H64" s="8"/>
      <c r="I64" s="8"/>
      <c r="J64" s="8"/>
    </row>
    <row r="65" spans="1:10" x14ac:dyDescent="0.25">
      <c r="A65"/>
      <c r="B65" s="20"/>
      <c r="C65" s="8"/>
      <c r="D65" s="8"/>
      <c r="E65" s="8"/>
      <c r="F65" s="8"/>
      <c r="G65" s="8"/>
      <c r="H65" s="8"/>
      <c r="I65" s="8"/>
      <c r="J65" s="8"/>
    </row>
    <row r="66" spans="1:10" x14ac:dyDescent="0.25">
      <c r="A66"/>
      <c r="B66" s="20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/>
      <c r="B67" s="20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/>
      <c r="B68" s="20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/>
      <c r="B69" s="20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/>
      <c r="B70" s="20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/>
      <c r="B71" s="20"/>
      <c r="C71" s="8"/>
      <c r="D71" s="8"/>
      <c r="E71" s="8"/>
      <c r="F71" s="8"/>
      <c r="G71" s="8"/>
      <c r="H71" s="8"/>
      <c r="I71" s="8"/>
      <c r="J71" s="8"/>
    </row>
    <row r="72" spans="1:10" x14ac:dyDescent="0.25">
      <c r="A72"/>
      <c r="B72" s="20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/>
      <c r="B73" s="20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/>
      <c r="B74" s="20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/>
      <c r="B75" s="20"/>
      <c r="C75" s="8"/>
      <c r="D75" s="8"/>
      <c r="E75" s="8"/>
      <c r="F75" s="8"/>
      <c r="G75" s="8"/>
      <c r="H75" s="8"/>
      <c r="I75" s="8"/>
      <c r="J75" s="8"/>
    </row>
    <row r="76" spans="1:10" x14ac:dyDescent="0.25">
      <c r="A76"/>
      <c r="B76" s="20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/>
      <c r="B77" s="20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/>
      <c r="B78" s="20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/>
      <c r="B79" s="20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/>
      <c r="B80" s="20"/>
      <c r="C80" s="8"/>
      <c r="D80" s="8"/>
      <c r="E80" s="8"/>
      <c r="F80" s="8"/>
      <c r="G80" s="8"/>
      <c r="H80" s="8"/>
      <c r="I80" s="8"/>
      <c r="J80" s="8"/>
    </row>
    <row r="81" spans="1:35" x14ac:dyDescent="0.25">
      <c r="A81"/>
      <c r="B81" s="20"/>
      <c r="C81" s="8"/>
      <c r="D81" s="8"/>
      <c r="E81" s="8"/>
      <c r="F81" s="8"/>
      <c r="G81" s="8"/>
      <c r="H81" s="8"/>
      <c r="I81" s="8"/>
      <c r="J81" s="8"/>
      <c r="K81" s="18"/>
    </row>
    <row r="82" spans="1:35" x14ac:dyDescent="0.25">
      <c r="A82"/>
      <c r="B82" s="21"/>
      <c r="C82" s="8"/>
      <c r="D82" s="8"/>
      <c r="E82" s="8"/>
      <c r="F82" s="8"/>
      <c r="G82" s="8"/>
      <c r="H82" s="8"/>
      <c r="I82" s="8"/>
      <c r="J82" s="8"/>
      <c r="M82" s="83"/>
      <c r="X82" s="83"/>
      <c r="AI82" s="83"/>
    </row>
    <row r="83" spans="1:35" x14ac:dyDescent="0.25">
      <c r="A83"/>
      <c r="B83" s="21"/>
      <c r="C83" s="8"/>
      <c r="D83" s="8"/>
      <c r="E83" s="8"/>
      <c r="F83" s="8"/>
      <c r="G83" s="8"/>
      <c r="H83" s="8"/>
      <c r="I83" s="8"/>
      <c r="J83" s="8"/>
      <c r="M83" s="83"/>
      <c r="X83" s="83"/>
      <c r="AI83" s="83"/>
    </row>
    <row r="84" spans="1:35" x14ac:dyDescent="0.25">
      <c r="A84"/>
      <c r="B84" s="21"/>
      <c r="C84" s="8"/>
      <c r="D84" s="8"/>
      <c r="E84" s="8"/>
      <c r="F84" s="8"/>
      <c r="G84" s="8"/>
      <c r="H84" s="8"/>
      <c r="I84" s="8"/>
      <c r="J84" s="8"/>
      <c r="M84" s="83"/>
      <c r="X84" s="83"/>
      <c r="AI84" s="83"/>
    </row>
    <row r="85" spans="1:35" x14ac:dyDescent="0.25">
      <c r="A85"/>
      <c r="B85" s="21"/>
      <c r="C85" s="8"/>
      <c r="D85" s="8"/>
      <c r="E85" s="8"/>
      <c r="F85" s="8"/>
      <c r="G85" s="8"/>
      <c r="H85" s="8"/>
      <c r="I85" s="8"/>
      <c r="J85" s="8"/>
      <c r="M85" s="83"/>
      <c r="X85" s="83"/>
      <c r="AI85" s="83"/>
    </row>
    <row r="86" spans="1:35" x14ac:dyDescent="0.25">
      <c r="A86"/>
      <c r="B86" s="21"/>
      <c r="C86" s="8"/>
      <c r="D86" s="8"/>
      <c r="E86" s="8"/>
      <c r="F86" s="8"/>
      <c r="G86" s="8"/>
      <c r="H86" s="8"/>
      <c r="I86" s="8"/>
      <c r="J86" s="8"/>
      <c r="M86" s="83"/>
      <c r="X86" s="83"/>
      <c r="AI86" s="83"/>
    </row>
    <row r="87" spans="1:35" x14ac:dyDescent="0.25">
      <c r="A87"/>
      <c r="B87" s="21"/>
      <c r="C87" s="8"/>
      <c r="D87" s="8"/>
      <c r="E87" s="8"/>
      <c r="F87" s="8"/>
      <c r="G87" s="8"/>
      <c r="H87" s="8"/>
      <c r="I87" s="8"/>
      <c r="J87" s="8"/>
      <c r="M87" s="83"/>
      <c r="X87" s="83"/>
      <c r="AI87" s="83"/>
    </row>
    <row r="88" spans="1:35" x14ac:dyDescent="0.25">
      <c r="A88"/>
      <c r="B88" s="21"/>
      <c r="C88" s="8"/>
      <c r="D88" s="8"/>
      <c r="E88" s="8"/>
      <c r="F88" s="8"/>
      <c r="G88" s="8"/>
      <c r="H88" s="8"/>
      <c r="I88" s="8"/>
      <c r="J88" s="8"/>
      <c r="M88" s="83"/>
      <c r="X88" s="83"/>
      <c r="AI88" s="83"/>
    </row>
    <row r="89" spans="1:35" x14ac:dyDescent="0.25">
      <c r="A89"/>
      <c r="B89" s="21"/>
      <c r="C89" s="8"/>
      <c r="D89" s="8"/>
      <c r="E89" s="8"/>
      <c r="F89" s="8"/>
      <c r="G89" s="8"/>
      <c r="H89" s="8"/>
      <c r="I89" s="8"/>
      <c r="J89" s="8"/>
      <c r="M89" s="83"/>
      <c r="X89" s="83"/>
      <c r="AI89" s="83"/>
    </row>
    <row r="90" spans="1:35" x14ac:dyDescent="0.25">
      <c r="A90"/>
      <c r="B90" s="21"/>
      <c r="C90" s="8"/>
      <c r="D90" s="8"/>
      <c r="E90" s="8"/>
      <c r="F90" s="8"/>
      <c r="G90" s="8"/>
      <c r="H90" s="8"/>
      <c r="I90" s="8"/>
      <c r="J90" s="8"/>
      <c r="M90" s="83"/>
      <c r="X90" s="83"/>
      <c r="AI90" s="83"/>
    </row>
    <row r="91" spans="1:35" x14ac:dyDescent="0.25">
      <c r="A91"/>
      <c r="B91" s="21"/>
      <c r="C91" s="8"/>
      <c r="D91" s="8"/>
      <c r="E91" s="8"/>
      <c r="F91" s="8"/>
      <c r="G91" s="8"/>
      <c r="H91" s="8"/>
      <c r="I91" s="8"/>
      <c r="J91" s="8"/>
      <c r="K91" s="18"/>
      <c r="M91" s="83"/>
      <c r="X91" s="83"/>
      <c r="AI91" s="83"/>
    </row>
    <row r="92" spans="1:35" x14ac:dyDescent="0.25">
      <c r="A92"/>
      <c r="B92" s="21"/>
      <c r="C92" s="8"/>
      <c r="D92" s="8"/>
      <c r="E92" s="8"/>
      <c r="F92" s="8"/>
      <c r="G92" s="8"/>
      <c r="H92" s="8"/>
      <c r="I92" s="8"/>
      <c r="J92" s="8"/>
      <c r="M92" s="83"/>
      <c r="X92" s="83"/>
      <c r="AI92" s="83"/>
    </row>
    <row r="93" spans="1:35" x14ac:dyDescent="0.25">
      <c r="A93"/>
      <c r="B93" s="21"/>
      <c r="C93" s="8"/>
      <c r="D93" s="8"/>
      <c r="E93" s="8"/>
      <c r="F93" s="8"/>
      <c r="G93" s="8"/>
      <c r="H93" s="8"/>
      <c r="I93" s="8"/>
      <c r="J93" s="8"/>
      <c r="M93" s="83"/>
      <c r="X93" s="83"/>
      <c r="AI93" s="83"/>
    </row>
    <row r="94" spans="1:35" x14ac:dyDescent="0.25">
      <c r="A94"/>
      <c r="B94" s="21"/>
      <c r="C94" s="8"/>
      <c r="D94" s="8"/>
      <c r="E94" s="8"/>
      <c r="F94" s="8"/>
      <c r="G94" s="8"/>
      <c r="H94" s="8"/>
      <c r="I94" s="8"/>
      <c r="J94" s="8"/>
      <c r="M94" s="83"/>
      <c r="X94" s="83"/>
      <c r="AI94" s="83"/>
    </row>
    <row r="95" spans="1:35" x14ac:dyDescent="0.25">
      <c r="A95"/>
      <c r="B95" s="21"/>
      <c r="C95" s="8"/>
      <c r="D95" s="8"/>
      <c r="E95" s="8"/>
      <c r="F95" s="8"/>
      <c r="G95" s="8"/>
      <c r="H95" s="8"/>
      <c r="I95" s="8"/>
      <c r="J95" s="8"/>
      <c r="M95" s="83"/>
      <c r="X95" s="83"/>
      <c r="AI95" s="83"/>
    </row>
    <row r="96" spans="1:35" x14ac:dyDescent="0.25">
      <c r="A96"/>
      <c r="B96" s="21"/>
      <c r="C96" s="8"/>
      <c r="D96" s="8"/>
      <c r="E96" s="8"/>
      <c r="F96" s="8"/>
      <c r="G96" s="8"/>
      <c r="H96" s="8"/>
      <c r="I96" s="8"/>
      <c r="J96" s="8"/>
      <c r="M96" s="83"/>
      <c r="X96" s="83"/>
      <c r="AI96" s="83"/>
    </row>
    <row r="97" spans="1:35" x14ac:dyDescent="0.25">
      <c r="A97"/>
      <c r="B97" s="21"/>
      <c r="C97" s="8"/>
      <c r="D97" s="8"/>
      <c r="E97" s="8"/>
      <c r="F97" s="8"/>
      <c r="G97" s="8"/>
      <c r="H97" s="8"/>
      <c r="I97" s="8"/>
      <c r="J97" s="8"/>
      <c r="M97" s="83"/>
      <c r="X97" s="83"/>
      <c r="AI97" s="83"/>
    </row>
    <row r="98" spans="1:35" x14ac:dyDescent="0.25">
      <c r="A98"/>
      <c r="B98" s="21"/>
      <c r="C98" s="8"/>
      <c r="D98" s="8"/>
      <c r="E98" s="8"/>
      <c r="F98" s="8"/>
      <c r="G98" s="8"/>
      <c r="H98" s="8"/>
      <c r="I98" s="8"/>
      <c r="J98" s="8"/>
      <c r="M98" s="83"/>
      <c r="X98" s="83"/>
      <c r="AI98" s="83"/>
    </row>
    <row r="99" spans="1:35" x14ac:dyDescent="0.25">
      <c r="A99"/>
      <c r="B99" s="21"/>
      <c r="C99" s="8"/>
      <c r="D99" s="8"/>
      <c r="E99" s="8"/>
      <c r="F99" s="8"/>
      <c r="G99" s="8"/>
      <c r="H99" s="8"/>
      <c r="I99" s="8"/>
      <c r="J99" s="8"/>
      <c r="M99" s="83"/>
      <c r="X99" s="83"/>
      <c r="AI99" s="83"/>
    </row>
    <row r="100" spans="1:35" x14ac:dyDescent="0.25">
      <c r="A100"/>
      <c r="B100" s="21"/>
      <c r="C100" s="8"/>
      <c r="D100" s="8"/>
      <c r="E100" s="8"/>
      <c r="F100" s="8"/>
      <c r="G100" s="8"/>
      <c r="H100" s="8"/>
      <c r="I100" s="8"/>
      <c r="J100" s="8"/>
      <c r="M100" s="83"/>
      <c r="X100" s="83"/>
      <c r="AI100" s="83"/>
    </row>
    <row r="101" spans="1:35" x14ac:dyDescent="0.25">
      <c r="A101"/>
      <c r="B101" s="21"/>
      <c r="C101" s="8"/>
      <c r="D101" s="8"/>
      <c r="E101" s="8"/>
      <c r="F101" s="8"/>
      <c r="G101" s="8"/>
      <c r="H101" s="8"/>
      <c r="I101" s="8"/>
      <c r="J101" s="8"/>
      <c r="K101" s="18"/>
      <c r="M101" s="83"/>
      <c r="X101" s="83"/>
      <c r="AI101" s="83"/>
    </row>
    <row r="102" spans="1:35" x14ac:dyDescent="0.25">
      <c r="A102"/>
      <c r="B102" s="20"/>
      <c r="C102" s="8"/>
      <c r="D102" s="8"/>
      <c r="E102" s="8"/>
      <c r="F102" s="8"/>
      <c r="G102" s="8"/>
      <c r="H102" s="8"/>
      <c r="I102" s="8"/>
      <c r="J102" s="8"/>
    </row>
    <row r="103" spans="1:35" x14ac:dyDescent="0.25">
      <c r="A103"/>
      <c r="B103" s="20"/>
      <c r="C103" s="8"/>
      <c r="D103" s="8"/>
      <c r="E103" s="8"/>
      <c r="F103" s="8"/>
      <c r="G103" s="8"/>
      <c r="H103" s="8"/>
      <c r="I103" s="8"/>
      <c r="J103" s="8"/>
    </row>
    <row r="104" spans="1:35" x14ac:dyDescent="0.25">
      <c r="A104"/>
      <c r="B104" s="20"/>
      <c r="C104" s="8"/>
      <c r="D104" s="8"/>
      <c r="E104" s="8"/>
      <c r="F104" s="8"/>
      <c r="G104" s="8"/>
      <c r="H104" s="8"/>
      <c r="I104" s="8"/>
      <c r="J104" s="8"/>
    </row>
    <row r="105" spans="1:35" x14ac:dyDescent="0.25">
      <c r="A105"/>
      <c r="B105" s="20"/>
      <c r="C105" s="8"/>
      <c r="D105" s="8"/>
      <c r="E105" s="8"/>
      <c r="F105" s="8"/>
      <c r="G105" s="8"/>
      <c r="H105" s="8"/>
      <c r="I105" s="8"/>
      <c r="J105" s="8"/>
    </row>
    <row r="106" spans="1:35" x14ac:dyDescent="0.25">
      <c r="A106"/>
      <c r="B106" s="20"/>
      <c r="C106" s="8"/>
      <c r="D106" s="8"/>
      <c r="E106" s="8"/>
      <c r="F106" s="8"/>
      <c r="G106" s="8"/>
      <c r="H106" s="8"/>
      <c r="I106" s="8"/>
      <c r="J106" s="8"/>
    </row>
    <row r="107" spans="1:35" x14ac:dyDescent="0.25">
      <c r="A107"/>
      <c r="B107" s="20"/>
      <c r="C107" s="8"/>
      <c r="D107" s="8"/>
      <c r="E107" s="8"/>
      <c r="F107" s="8"/>
      <c r="G107" s="8"/>
      <c r="H107" s="8"/>
      <c r="I107" s="8"/>
      <c r="J107" s="8"/>
    </row>
    <row r="108" spans="1:35" x14ac:dyDescent="0.25">
      <c r="A108"/>
      <c r="B108" s="20"/>
      <c r="C108" s="8"/>
      <c r="D108" s="8"/>
      <c r="E108" s="8"/>
      <c r="F108" s="8"/>
      <c r="G108" s="8"/>
      <c r="H108" s="8"/>
      <c r="I108" s="8"/>
      <c r="J108" s="8"/>
    </row>
    <row r="109" spans="1:35" x14ac:dyDescent="0.25">
      <c r="A109"/>
      <c r="B109" s="20"/>
      <c r="C109" s="8"/>
      <c r="D109" s="8"/>
      <c r="E109" s="8"/>
      <c r="F109" s="8"/>
      <c r="G109" s="8"/>
      <c r="H109" s="8"/>
      <c r="I109" s="8"/>
      <c r="J109" s="8"/>
    </row>
    <row r="110" spans="1:35" x14ac:dyDescent="0.25">
      <c r="A110"/>
      <c r="B110" s="20"/>
      <c r="C110" s="8"/>
      <c r="D110" s="8"/>
      <c r="E110" s="8"/>
      <c r="F110" s="8"/>
      <c r="G110" s="8"/>
      <c r="H110" s="8"/>
      <c r="I110" s="8"/>
      <c r="J110" s="8"/>
    </row>
    <row r="149" spans="10:10" ht="15.75" thickBot="1" x14ac:dyDescent="0.3"/>
    <row r="150" spans="10:10" ht="15.75" thickTop="1" x14ac:dyDescent="0.25">
      <c r="J150" s="97"/>
    </row>
  </sheetData>
  <mergeCells count="6">
    <mergeCell ref="B37:F38"/>
    <mergeCell ref="C35:F35"/>
    <mergeCell ref="C24:E24"/>
    <mergeCell ref="H24:J24"/>
    <mergeCell ref="C29:E29"/>
    <mergeCell ref="H29:J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AS111"/>
  <sheetViews>
    <sheetView topLeftCell="A25" workbookViewId="0">
      <selection activeCell="H44" sqref="H44"/>
    </sheetView>
  </sheetViews>
  <sheetFormatPr defaultRowHeight="15" x14ac:dyDescent="0.25"/>
  <cols>
    <col min="1" max="1" width="9.140625" style="32"/>
    <col min="2" max="2" width="12.140625" style="2" bestFit="1" customWidth="1"/>
    <col min="3" max="3" width="12.42578125" style="32" bestFit="1" customWidth="1"/>
    <col min="4" max="4" width="11.7109375" style="32" bestFit="1" customWidth="1"/>
    <col min="5" max="5" width="10.5703125" style="32" bestFit="1" customWidth="1"/>
    <col min="6" max="6" width="11.28515625" style="32" customWidth="1"/>
    <col min="7" max="8" width="9.140625" style="32"/>
    <col min="9" max="9" width="9.140625" style="3"/>
    <col min="10" max="10" width="10" style="32" customWidth="1"/>
    <col min="11" max="11" width="1.7109375" style="4" customWidth="1"/>
    <col min="12" max="12" width="9.140625" style="32"/>
    <col min="13" max="13" width="12.140625" style="2" bestFit="1" customWidth="1"/>
    <col min="14" max="14" width="12.42578125" style="32" bestFit="1" customWidth="1"/>
    <col min="15" max="15" width="11.7109375" style="32" bestFit="1" customWidth="1"/>
    <col min="16" max="16" width="10.5703125" style="32" bestFit="1" customWidth="1"/>
    <col min="17" max="17" width="11.28515625" style="32" customWidth="1"/>
    <col min="18" max="19" width="9.140625" style="32"/>
    <col min="20" max="20" width="9.140625" style="3"/>
    <col min="21" max="21" width="10" style="32" customWidth="1"/>
    <col min="22" max="22" width="1.7109375" style="4" customWidth="1"/>
    <col min="23" max="23" width="9.140625" style="32"/>
    <col min="24" max="24" width="12.140625" style="2" bestFit="1" customWidth="1"/>
    <col min="25" max="25" width="12.42578125" style="32" bestFit="1" customWidth="1"/>
    <col min="26" max="26" width="11.7109375" style="32" bestFit="1" customWidth="1"/>
    <col min="27" max="27" width="10.5703125" style="32" bestFit="1" customWidth="1"/>
    <col min="28" max="28" width="11.28515625" style="32" customWidth="1"/>
    <col min="29" max="30" width="9.140625" style="32"/>
    <col min="31" max="31" width="9.140625" style="3"/>
    <col min="32" max="32" width="10" style="32" customWidth="1"/>
    <col min="33" max="33" width="1.7109375" style="4" customWidth="1"/>
    <col min="34" max="34" width="9.140625" style="32"/>
    <col min="35" max="35" width="12.140625" style="20" bestFit="1" customWidth="1"/>
    <col min="36" max="36" width="12.42578125" style="8" bestFit="1" customWidth="1"/>
    <col min="37" max="37" width="11.7109375" style="8" bestFit="1" customWidth="1"/>
    <col min="38" max="38" width="10.5703125" style="8" bestFit="1" customWidth="1"/>
    <col min="39" max="39" width="11.28515625" style="8" customWidth="1"/>
    <col min="40" max="42" width="9.140625" style="8"/>
    <col min="43" max="43" width="10" style="8" customWidth="1"/>
    <col min="44" max="44" width="1.7109375" style="8" customWidth="1"/>
    <col min="45" max="45" width="9.140625" style="8"/>
    <col min="46" max="16384" width="9.140625" style="32"/>
  </cols>
  <sheetData>
    <row r="24" spans="2:45" x14ac:dyDescent="0.25">
      <c r="B24" s="32"/>
      <c r="C24" s="112" t="s">
        <v>198</v>
      </c>
      <c r="D24" s="112"/>
      <c r="E24" s="112"/>
      <c r="H24" s="112" t="s">
        <v>0</v>
      </c>
      <c r="I24" s="112"/>
      <c r="J24" s="112"/>
      <c r="N24" s="112" t="s">
        <v>198</v>
      </c>
      <c r="O24" s="112"/>
      <c r="P24" s="112"/>
      <c r="S24" s="112" t="s">
        <v>0</v>
      </c>
      <c r="T24" s="112"/>
      <c r="U24" s="112"/>
      <c r="Y24" s="112" t="s">
        <v>198</v>
      </c>
      <c r="Z24" s="112"/>
      <c r="AA24" s="112"/>
      <c r="AD24" s="112" t="s">
        <v>0</v>
      </c>
      <c r="AE24" s="112"/>
      <c r="AF24" s="112"/>
      <c r="AJ24" s="111"/>
      <c r="AK24" s="111"/>
      <c r="AL24" s="111"/>
      <c r="AO24" s="111"/>
      <c r="AP24" s="111"/>
      <c r="AQ24" s="111"/>
    </row>
    <row r="25" spans="2:45" x14ac:dyDescent="0.25">
      <c r="B25" s="32"/>
      <c r="C25" s="5" t="s">
        <v>1</v>
      </c>
      <c r="D25" s="5" t="s">
        <v>2</v>
      </c>
      <c r="E25" s="5" t="s">
        <v>3</v>
      </c>
      <c r="F25" s="6"/>
      <c r="G25" s="6"/>
      <c r="H25" s="5" t="s">
        <v>4</v>
      </c>
      <c r="I25" s="5" t="s">
        <v>5</v>
      </c>
      <c r="J25" s="5" t="s">
        <v>6</v>
      </c>
      <c r="N25" s="5" t="s">
        <v>1</v>
      </c>
      <c r="O25" s="5" t="s">
        <v>2</v>
      </c>
      <c r="P25" s="5" t="s">
        <v>3</v>
      </c>
      <c r="Q25" s="6"/>
      <c r="R25" s="6"/>
      <c r="S25" s="5" t="s">
        <v>4</v>
      </c>
      <c r="T25" s="5" t="s">
        <v>5</v>
      </c>
      <c r="U25" s="5" t="s">
        <v>6</v>
      </c>
      <c r="Y25" s="5" t="s">
        <v>1</v>
      </c>
      <c r="Z25" s="5" t="s">
        <v>2</v>
      </c>
      <c r="AA25" s="5" t="s">
        <v>3</v>
      </c>
      <c r="AB25" s="6"/>
      <c r="AC25" s="6"/>
      <c r="AD25" s="5" t="s">
        <v>4</v>
      </c>
      <c r="AE25" s="5" t="s">
        <v>5</v>
      </c>
      <c r="AF25" s="5" t="s">
        <v>6</v>
      </c>
      <c r="AJ25" s="24"/>
      <c r="AK25" s="24"/>
      <c r="AL25" s="24"/>
      <c r="AM25" s="24"/>
      <c r="AN25" s="24"/>
      <c r="AO25" s="24"/>
      <c r="AP25" s="24"/>
      <c r="AQ25" s="24"/>
    </row>
    <row r="26" spans="2:45" x14ac:dyDescent="0.25">
      <c r="B26" s="32"/>
      <c r="C26" s="89">
        <f>J40</f>
        <v>30.4882296</v>
      </c>
      <c r="D26" s="89">
        <f>J42</f>
        <v>30.479390400000003</v>
      </c>
      <c r="E26" s="7"/>
      <c r="H26" s="7">
        <f>I43-I40</f>
        <v>1.4314826479083684</v>
      </c>
      <c r="I26" s="7">
        <f>AVERAGE(J42,J40)-J41</f>
        <v>3.0327599999999677E-2</v>
      </c>
      <c r="J26" s="7">
        <f>H26*I26</f>
        <v>4.341343315270537E-2</v>
      </c>
      <c r="N26" s="7">
        <f>U40</f>
        <v>30.452872800000002</v>
      </c>
      <c r="O26" s="7">
        <f>U42</f>
        <v>30.454701600000003</v>
      </c>
      <c r="P26" s="7"/>
      <c r="S26" s="7">
        <f>T42-T40</f>
        <v>0.79216776938978462</v>
      </c>
      <c r="T26" s="7">
        <f>AVERAGE(U42,U40)-U41</f>
        <v>2.4688799999999844E-2</v>
      </c>
      <c r="U26" s="7">
        <f>S26*T26</f>
        <v>1.9557671624910389E-2</v>
      </c>
      <c r="Y26" s="7">
        <f>AF40</f>
        <v>30.432756000000001</v>
      </c>
      <c r="Z26" s="7">
        <f>AF42</f>
        <v>30.423612000000002</v>
      </c>
      <c r="AA26" s="7"/>
      <c r="AD26" s="7">
        <f>AE42-AE40</f>
        <v>0.81787551128389513</v>
      </c>
      <c r="AE26" s="7">
        <f>AVERAGE(AF42,AF40)-AF41</f>
        <v>2.6822400000000357E-2</v>
      </c>
      <c r="AF26" s="7">
        <f>AD26*AE26</f>
        <v>2.1937384113861442E-2</v>
      </c>
    </row>
    <row r="27" spans="2:45" x14ac:dyDescent="0.25">
      <c r="B27" s="32"/>
    </row>
    <row r="28" spans="2:45" x14ac:dyDescent="0.25">
      <c r="B28" s="32"/>
    </row>
    <row r="29" spans="2:45" x14ac:dyDescent="0.25">
      <c r="B29" s="32"/>
      <c r="C29" s="112" t="s">
        <v>199</v>
      </c>
      <c r="D29" s="112"/>
      <c r="E29" s="112"/>
      <c r="H29" s="112" t="s">
        <v>7</v>
      </c>
      <c r="I29" s="112"/>
      <c r="J29" s="112"/>
      <c r="N29" s="112" t="s">
        <v>199</v>
      </c>
      <c r="O29" s="112"/>
      <c r="P29" s="112"/>
      <c r="S29" s="112" t="s">
        <v>7</v>
      </c>
      <c r="T29" s="112"/>
      <c r="U29" s="112"/>
      <c r="Y29" s="112" t="s">
        <v>199</v>
      </c>
      <c r="Z29" s="112"/>
      <c r="AA29" s="112"/>
      <c r="AD29" s="112" t="s">
        <v>7</v>
      </c>
      <c r="AE29" s="112"/>
      <c r="AF29" s="112"/>
      <c r="AJ29" s="111"/>
      <c r="AK29" s="111"/>
      <c r="AL29" s="111"/>
      <c r="AO29" s="111"/>
      <c r="AP29" s="111"/>
      <c r="AQ29" s="111"/>
    </row>
    <row r="30" spans="2:45" x14ac:dyDescent="0.25">
      <c r="C30" s="5" t="s">
        <v>1</v>
      </c>
      <c r="D30" s="5" t="s">
        <v>2</v>
      </c>
      <c r="E30" s="5" t="s">
        <v>3</v>
      </c>
      <c r="F30" s="6"/>
      <c r="G30" s="6"/>
      <c r="H30" s="5" t="s">
        <v>4</v>
      </c>
      <c r="I30" s="5" t="s">
        <v>5</v>
      </c>
      <c r="J30" s="5" t="s">
        <v>6</v>
      </c>
      <c r="N30" s="5" t="s">
        <v>1</v>
      </c>
      <c r="O30" s="5" t="s">
        <v>2</v>
      </c>
      <c r="P30" s="5" t="s">
        <v>3</v>
      </c>
      <c r="Q30" s="6"/>
      <c r="R30" s="6"/>
      <c r="S30" s="5" t="s">
        <v>4</v>
      </c>
      <c r="T30" s="5" t="s">
        <v>5</v>
      </c>
      <c r="U30" s="5" t="s">
        <v>6</v>
      </c>
      <c r="Y30" s="5" t="s">
        <v>1</v>
      </c>
      <c r="Z30" s="5" t="s">
        <v>2</v>
      </c>
      <c r="AA30" s="5" t="s">
        <v>3</v>
      </c>
      <c r="AB30" s="6"/>
      <c r="AC30" s="6"/>
      <c r="AD30" s="5" t="s">
        <v>4</v>
      </c>
      <c r="AE30" s="5" t="s">
        <v>5</v>
      </c>
      <c r="AF30" s="5" t="s">
        <v>6</v>
      </c>
      <c r="AJ30" s="24"/>
      <c r="AK30" s="24"/>
      <c r="AL30" s="24"/>
      <c r="AM30" s="24"/>
      <c r="AN30" s="24"/>
      <c r="AO30" s="24"/>
      <c r="AP30" s="24"/>
      <c r="AQ30" s="24"/>
      <c r="AR30" s="32"/>
      <c r="AS30" s="32"/>
    </row>
    <row r="31" spans="2:45" x14ac:dyDescent="0.25">
      <c r="C31" s="88">
        <f>J38</f>
        <v>31.010352000000001</v>
      </c>
      <c r="D31" s="88">
        <f>J44</f>
        <v>30.990235200000004</v>
      </c>
      <c r="E31" s="7"/>
      <c r="H31" s="7">
        <f>I44-I38</f>
        <v>3.8408240941089087</v>
      </c>
      <c r="I31" s="7">
        <f>AVERAGE(J38,J44)-J41</f>
        <v>0.5468112000000005</v>
      </c>
      <c r="J31" s="7">
        <f>H31*I31</f>
        <v>2.1002056318886071</v>
      </c>
      <c r="N31" s="7">
        <f>U38</f>
        <v>30.942381600000001</v>
      </c>
      <c r="O31" s="7">
        <f>U44</f>
        <v>30.951220800000005</v>
      </c>
      <c r="P31" s="7"/>
      <c r="S31" s="7">
        <f>T44-T38</f>
        <v>3.7725113730947619</v>
      </c>
      <c r="T31" s="7">
        <f>AVERAGE(U38,U44)-U41</f>
        <v>0.51770280000000213</v>
      </c>
      <c r="U31" s="7">
        <f>S31*T31</f>
        <v>1.9530397008830109</v>
      </c>
      <c r="Y31" s="7">
        <f>AF38</f>
        <v>30.946953600000001</v>
      </c>
      <c r="Z31" s="7">
        <f>AF44</f>
        <v>30.931104000000001</v>
      </c>
      <c r="AA31" s="7"/>
      <c r="AD31" s="7">
        <f>AE44-AE38</f>
        <v>3.6274963572473853</v>
      </c>
      <c r="AE31" s="7">
        <f>AVERAGE(AF38,AF44)-AF41</f>
        <v>0.53766720000000134</v>
      </c>
      <c r="AF31" s="7">
        <f>AD31*AE31</f>
        <v>1.9503858094114062</v>
      </c>
      <c r="AR31" s="32"/>
      <c r="AS31" s="32"/>
    </row>
    <row r="32" spans="2:45" ht="15.75" thickBot="1" x14ac:dyDescent="0.3">
      <c r="C32" s="8"/>
      <c r="D32" s="8"/>
      <c r="E32" s="8"/>
      <c r="F32" s="9"/>
      <c r="G32" s="9"/>
      <c r="H32" s="8"/>
      <c r="I32" s="8"/>
      <c r="J32" s="8"/>
      <c r="N32" s="8"/>
      <c r="O32" s="8"/>
      <c r="P32" s="8"/>
      <c r="Q32" s="9"/>
      <c r="R32" s="9"/>
      <c r="S32" s="8"/>
      <c r="T32" s="8"/>
      <c r="U32" s="8"/>
      <c r="Y32" s="8"/>
      <c r="Z32" s="8"/>
      <c r="AA32" s="8"/>
      <c r="AB32" s="9"/>
      <c r="AC32" s="9"/>
      <c r="AD32" s="8"/>
      <c r="AE32" s="8"/>
      <c r="AF32" s="8"/>
      <c r="AR32" s="32"/>
      <c r="AS32" s="32"/>
    </row>
    <row r="33" spans="2:45" ht="15" customHeight="1" x14ac:dyDescent="0.25">
      <c r="C33" s="120" t="s">
        <v>204</v>
      </c>
      <c r="D33" s="121"/>
      <c r="E33" s="121"/>
      <c r="F33" s="122"/>
      <c r="H33" s="114" t="s">
        <v>200</v>
      </c>
      <c r="I33" s="115"/>
      <c r="J33" s="116"/>
      <c r="N33" s="120" t="s">
        <v>204</v>
      </c>
      <c r="O33" s="121"/>
      <c r="P33" s="121"/>
      <c r="Q33" s="122"/>
      <c r="S33" s="114" t="s">
        <v>200</v>
      </c>
      <c r="T33" s="115"/>
      <c r="U33" s="116"/>
      <c r="Y33" s="120" t="s">
        <v>204</v>
      </c>
      <c r="Z33" s="121"/>
      <c r="AA33" s="121"/>
      <c r="AB33" s="122"/>
      <c r="AD33" s="114" t="s">
        <v>200</v>
      </c>
      <c r="AE33" s="115"/>
      <c r="AF33" s="116"/>
      <c r="AR33" s="32"/>
      <c r="AS33" s="32"/>
    </row>
    <row r="34" spans="2:45" ht="15.75" thickBot="1" x14ac:dyDescent="0.3">
      <c r="B34" s="10"/>
      <c r="C34" s="123"/>
      <c r="D34" s="124"/>
      <c r="E34" s="124"/>
      <c r="F34" s="125"/>
      <c r="H34" s="117"/>
      <c r="I34" s="118"/>
      <c r="J34" s="119"/>
      <c r="M34" s="10"/>
      <c r="N34" s="123"/>
      <c r="O34" s="124"/>
      <c r="P34" s="124"/>
      <c r="Q34" s="125"/>
      <c r="S34" s="117"/>
      <c r="T34" s="118"/>
      <c r="U34" s="119"/>
      <c r="X34" s="10"/>
      <c r="Y34" s="123"/>
      <c r="Z34" s="124"/>
      <c r="AA34" s="124"/>
      <c r="AB34" s="125"/>
      <c r="AD34" s="117"/>
      <c r="AE34" s="118"/>
      <c r="AF34" s="119"/>
      <c r="AR34" s="32"/>
      <c r="AS34" s="32"/>
    </row>
    <row r="35" spans="2:45" s="80" customFormat="1" ht="15.75" thickBot="1" x14ac:dyDescent="0.3">
      <c r="B35" s="10"/>
      <c r="C35" s="92"/>
      <c r="D35" s="92"/>
      <c r="E35" s="92"/>
      <c r="F35" s="92"/>
      <c r="H35" s="93"/>
      <c r="I35" s="93"/>
      <c r="J35" s="93"/>
      <c r="K35" s="4"/>
      <c r="M35" s="10"/>
      <c r="N35" s="92"/>
      <c r="O35" s="92"/>
      <c r="P35" s="92"/>
      <c r="Q35" s="92"/>
      <c r="S35" s="93"/>
      <c r="T35" s="93"/>
      <c r="U35" s="93"/>
      <c r="V35" s="4"/>
      <c r="X35" s="10"/>
      <c r="Y35" s="92"/>
      <c r="Z35" s="92"/>
      <c r="AA35" s="92"/>
      <c r="AB35" s="92"/>
      <c r="AD35" s="93"/>
      <c r="AE35" s="93"/>
      <c r="AF35" s="93"/>
      <c r="AG35" s="4"/>
      <c r="AI35" s="20"/>
      <c r="AJ35" s="8"/>
      <c r="AK35" s="8"/>
      <c r="AL35" s="8"/>
      <c r="AM35" s="8"/>
      <c r="AN35" s="8"/>
      <c r="AO35" s="8"/>
      <c r="AP35" s="8"/>
      <c r="AQ35" s="8"/>
    </row>
    <row r="36" spans="2:45" ht="16.5" thickTop="1" thickBot="1" x14ac:dyDescent="0.3">
      <c r="B36" s="11" t="s">
        <v>19</v>
      </c>
      <c r="C36" s="113" t="s">
        <v>10</v>
      </c>
      <c r="D36" s="109"/>
      <c r="E36" s="109"/>
      <c r="F36" s="110"/>
      <c r="M36" s="11" t="s">
        <v>20</v>
      </c>
      <c r="N36" s="113" t="s">
        <v>10</v>
      </c>
      <c r="O36" s="109"/>
      <c r="P36" s="109"/>
      <c r="Q36" s="110"/>
      <c r="X36" s="11" t="s">
        <v>21</v>
      </c>
      <c r="Y36" s="113" t="s">
        <v>10</v>
      </c>
      <c r="Z36" s="109"/>
      <c r="AA36" s="109"/>
      <c r="AB36" s="110"/>
      <c r="AI36" s="21"/>
      <c r="AJ36" s="111"/>
      <c r="AK36" s="111"/>
      <c r="AL36" s="111"/>
      <c r="AM36" s="111"/>
      <c r="AR36" s="32"/>
      <c r="AS36" s="32"/>
    </row>
    <row r="37" spans="2:45" ht="15.75" thickTop="1" x14ac:dyDescent="0.25">
      <c r="B37" s="12" t="s">
        <v>11</v>
      </c>
      <c r="C37" s="13" t="s">
        <v>36</v>
      </c>
      <c r="D37" s="13" t="s">
        <v>37</v>
      </c>
      <c r="E37" s="13" t="s">
        <v>38</v>
      </c>
      <c r="F37" s="14" t="s">
        <v>15</v>
      </c>
      <c r="I37" s="106" t="s">
        <v>16</v>
      </c>
      <c r="J37" s="106" t="s">
        <v>17</v>
      </c>
      <c r="M37" s="12" t="s">
        <v>11</v>
      </c>
      <c r="N37" s="13" t="s">
        <v>36</v>
      </c>
      <c r="O37" s="13" t="s">
        <v>37</v>
      </c>
      <c r="P37" s="13" t="s">
        <v>38</v>
      </c>
      <c r="Q37" s="14" t="s">
        <v>15</v>
      </c>
      <c r="T37" s="106" t="s">
        <v>16</v>
      </c>
      <c r="U37" s="106" t="s">
        <v>17</v>
      </c>
      <c r="X37" s="12" t="s">
        <v>11</v>
      </c>
      <c r="Y37" s="13" t="s">
        <v>36</v>
      </c>
      <c r="Z37" s="13" t="s">
        <v>37</v>
      </c>
      <c r="AA37" s="13" t="s">
        <v>38</v>
      </c>
      <c r="AB37" s="14" t="s">
        <v>15</v>
      </c>
      <c r="AE37" s="106" t="s">
        <v>16</v>
      </c>
      <c r="AF37" s="106" t="s">
        <v>17</v>
      </c>
      <c r="AR37" s="32"/>
      <c r="AS37" s="32"/>
    </row>
    <row r="38" spans="2:45" x14ac:dyDescent="0.25">
      <c r="B38" s="2" t="s">
        <v>22</v>
      </c>
      <c r="C38" s="32">
        <v>1485.4598687999999</v>
      </c>
      <c r="D38" s="32">
        <v>1523.8344936000001</v>
      </c>
      <c r="E38" s="32">
        <v>31.010352000000001</v>
      </c>
      <c r="F38" s="32" t="s">
        <v>29</v>
      </c>
      <c r="I38" s="3">
        <v>0</v>
      </c>
      <c r="J38" s="3">
        <f>E38</f>
        <v>31.010352000000001</v>
      </c>
      <c r="K38" s="15"/>
      <c r="M38" s="32" t="s">
        <v>40</v>
      </c>
      <c r="N38" s="32">
        <v>1503.511344</v>
      </c>
      <c r="O38" s="32">
        <v>1522.745748</v>
      </c>
      <c r="P38" s="32">
        <v>30.942381600000001</v>
      </c>
      <c r="Q38" s="32" t="s">
        <v>29</v>
      </c>
      <c r="T38" s="3">
        <v>0</v>
      </c>
      <c r="U38" s="3">
        <f>P38</f>
        <v>30.942381600000001</v>
      </c>
      <c r="V38" s="15"/>
      <c r="X38" s="29" t="s">
        <v>47</v>
      </c>
      <c r="Y38" s="29">
        <v>1531.7193648</v>
      </c>
      <c r="Z38" s="29">
        <v>1521.7478328</v>
      </c>
      <c r="AA38" s="29">
        <v>30.946953600000001</v>
      </c>
      <c r="AB38" s="32" t="s">
        <v>29</v>
      </c>
      <c r="AE38" s="3">
        <v>0</v>
      </c>
      <c r="AF38" s="3">
        <f>AA38</f>
        <v>30.946953600000001</v>
      </c>
      <c r="AG38" s="15"/>
      <c r="AR38" s="32"/>
      <c r="AS38" s="32"/>
    </row>
    <row r="39" spans="2:45" x14ac:dyDescent="0.25">
      <c r="B39" s="2" t="s">
        <v>23</v>
      </c>
      <c r="C39" s="32">
        <v>1485.6345192000001</v>
      </c>
      <c r="D39" s="32">
        <v>1524.8500872</v>
      </c>
      <c r="E39" s="32">
        <v>30.533644800000001</v>
      </c>
      <c r="F39" s="32" t="s">
        <v>30</v>
      </c>
      <c r="I39" s="104">
        <f>SQRT(((C39-C38)^2)+((D39-$D$38)^2))</f>
        <v>1.0305013937792376</v>
      </c>
      <c r="J39" s="3">
        <f t="shared" ref="J39:J44" si="0">E39</f>
        <v>30.533644800000001</v>
      </c>
      <c r="K39" s="15"/>
      <c r="M39" s="32" t="s">
        <v>41</v>
      </c>
      <c r="N39" s="32">
        <v>1503.5598072000003</v>
      </c>
      <c r="O39" s="32">
        <v>1523.6982480000001</v>
      </c>
      <c r="P39" s="32">
        <v>30.529072800000002</v>
      </c>
      <c r="Q39" s="32" t="s">
        <v>30</v>
      </c>
      <c r="T39" s="104">
        <f>SQRT(((N39-N38)^2)+((O39-$O$38)^2))</f>
        <v>0.95373210691181731</v>
      </c>
      <c r="U39" s="3">
        <f t="shared" ref="U39:U44" si="1">P39</f>
        <v>30.529072800000002</v>
      </c>
      <c r="V39" s="15"/>
      <c r="X39" s="29" t="s">
        <v>48</v>
      </c>
      <c r="Y39" s="29">
        <v>1531.5410568</v>
      </c>
      <c r="Z39" s="29">
        <v>1522.6793016000001</v>
      </c>
      <c r="AA39" s="29">
        <v>30.484267200000001</v>
      </c>
      <c r="AB39" s="32" t="s">
        <v>30</v>
      </c>
      <c r="AE39" s="104">
        <f>SQRT(((Y39-Y38)^2)+((Z39-$Z$38)^2))</f>
        <v>0.94838171019783579</v>
      </c>
      <c r="AF39" s="3">
        <f t="shared" ref="AF39:AF44" si="2">AA39</f>
        <v>30.484267200000001</v>
      </c>
      <c r="AG39" s="15"/>
      <c r="AR39" s="32"/>
      <c r="AS39" s="32"/>
    </row>
    <row r="40" spans="2:45" x14ac:dyDescent="0.25">
      <c r="B40" s="2" t="s">
        <v>24</v>
      </c>
      <c r="C40" s="32">
        <v>1485.6235464000001</v>
      </c>
      <c r="D40" s="32">
        <v>1525.3185648000001</v>
      </c>
      <c r="E40" s="32">
        <v>30.4882296</v>
      </c>
      <c r="F40" s="32" t="s">
        <v>31</v>
      </c>
      <c r="I40" s="104">
        <f t="shared" ref="I40:I44" si="3">SQRT(((C40-C39)^2)+((D40-$D$38)^2))</f>
        <v>1.4841117643254937</v>
      </c>
      <c r="J40" s="3">
        <f t="shared" si="0"/>
        <v>30.4882296</v>
      </c>
      <c r="K40" s="15"/>
      <c r="M40" s="32" t="s">
        <v>42</v>
      </c>
      <c r="N40" s="32">
        <v>1503.5689512000001</v>
      </c>
      <c r="O40" s="32">
        <v>1524.2139696000002</v>
      </c>
      <c r="P40" s="32">
        <v>30.452872800000002</v>
      </c>
      <c r="Q40" s="32" t="s">
        <v>31</v>
      </c>
      <c r="T40" s="104">
        <f t="shared" ref="T40:T44" si="4">SQRT(((N40-N39)^2)+((O40-$O$38)^2))</f>
        <v>1.4682500738780402</v>
      </c>
      <c r="U40" s="3">
        <f t="shared" si="1"/>
        <v>30.452872800000002</v>
      </c>
      <c r="V40" s="15"/>
      <c r="X40" s="29" t="s">
        <v>49</v>
      </c>
      <c r="Y40" s="29">
        <v>1531.4868024000002</v>
      </c>
      <c r="Z40" s="29">
        <v>1523.1791736</v>
      </c>
      <c r="AA40" s="29">
        <v>30.432756000000001</v>
      </c>
      <c r="AB40" s="32" t="s">
        <v>31</v>
      </c>
      <c r="AE40" s="104">
        <f t="shared" ref="AE40:AE44" si="5">SQRT(((Y40-Y39)^2)+((Z40-$Z$38)^2))</f>
        <v>1.4323686765857802</v>
      </c>
      <c r="AF40" s="3">
        <f t="shared" si="2"/>
        <v>30.432756000000001</v>
      </c>
      <c r="AG40" s="15"/>
      <c r="AR40" s="32"/>
      <c r="AS40" s="32"/>
    </row>
    <row r="41" spans="2:45" x14ac:dyDescent="0.25">
      <c r="B41" s="31" t="s">
        <v>25</v>
      </c>
      <c r="C41" s="29">
        <v>1485.5839223999999</v>
      </c>
      <c r="D41" s="29">
        <v>1525.6846296000001</v>
      </c>
      <c r="E41" s="29">
        <v>30.453482400000002</v>
      </c>
      <c r="F41" s="32" t="s">
        <v>32</v>
      </c>
      <c r="I41" s="104">
        <f t="shared" si="3"/>
        <v>1.8505602610755731</v>
      </c>
      <c r="J41" s="3">
        <f t="shared" si="0"/>
        <v>30.453482400000002</v>
      </c>
      <c r="K41" s="15"/>
      <c r="M41" s="29" t="s">
        <v>43</v>
      </c>
      <c r="N41" s="29">
        <v>1503.5704752000001</v>
      </c>
      <c r="O41" s="29">
        <v>1524.6406896000001</v>
      </c>
      <c r="P41" s="29">
        <v>30.429098400000001</v>
      </c>
      <c r="Q41" s="32" t="s">
        <v>32</v>
      </c>
      <c r="T41" s="104">
        <f t="shared" si="4"/>
        <v>1.8949422128357121</v>
      </c>
      <c r="U41" s="3">
        <f t="shared" si="1"/>
        <v>30.429098400000001</v>
      </c>
      <c r="V41" s="15"/>
      <c r="X41" s="29" t="s">
        <v>50</v>
      </c>
      <c r="Y41" s="29">
        <v>1531.4401680000001</v>
      </c>
      <c r="Z41" s="29">
        <v>1523.5827288000003</v>
      </c>
      <c r="AA41" s="29">
        <v>30.401361600000001</v>
      </c>
      <c r="AB41" s="32" t="s">
        <v>32</v>
      </c>
      <c r="AE41" s="104">
        <f t="shared" si="5"/>
        <v>1.8354885175561488</v>
      </c>
      <c r="AF41" s="3">
        <f t="shared" si="2"/>
        <v>30.401361600000001</v>
      </c>
      <c r="AG41" s="15"/>
      <c r="AR41" s="32"/>
      <c r="AS41" s="32"/>
    </row>
    <row r="42" spans="2:45" x14ac:dyDescent="0.25">
      <c r="B42" s="2" t="s">
        <v>26</v>
      </c>
      <c r="C42" s="32">
        <v>1485.4452384000001</v>
      </c>
      <c r="D42" s="32">
        <v>1526.1912072000002</v>
      </c>
      <c r="E42" s="32">
        <v>30.479390400000003</v>
      </c>
      <c r="F42" s="32" t="s">
        <v>33</v>
      </c>
      <c r="I42" s="104">
        <f t="shared" si="3"/>
        <v>2.3607905972960834</v>
      </c>
      <c r="J42" s="3">
        <f t="shared" si="0"/>
        <v>30.479390400000003</v>
      </c>
      <c r="K42" s="15"/>
      <c r="M42" s="29" t="s">
        <v>44</v>
      </c>
      <c r="N42" s="29">
        <v>1503.5802288000002</v>
      </c>
      <c r="O42" s="29">
        <v>1525.0061448000001</v>
      </c>
      <c r="P42" s="29">
        <v>30.454701600000003</v>
      </c>
      <c r="Q42" s="32" t="s">
        <v>33</v>
      </c>
      <c r="T42" s="104">
        <f t="shared" si="4"/>
        <v>2.2604178432678248</v>
      </c>
      <c r="U42" s="3">
        <f t="shared" si="1"/>
        <v>30.454701600000003</v>
      </c>
      <c r="V42" s="15"/>
      <c r="X42" s="29" t="s">
        <v>51</v>
      </c>
      <c r="Y42" s="29">
        <v>1531.4093832000001</v>
      </c>
      <c r="Z42" s="29">
        <v>1523.9978664000002</v>
      </c>
      <c r="AA42" s="29">
        <v>30.423612000000002</v>
      </c>
      <c r="AB42" s="32" t="s">
        <v>33</v>
      </c>
      <c r="AE42" s="104">
        <f t="shared" si="5"/>
        <v>2.2502441878696753</v>
      </c>
      <c r="AF42" s="3">
        <f t="shared" si="2"/>
        <v>30.423612000000002</v>
      </c>
      <c r="AG42" s="15"/>
      <c r="AR42" s="32"/>
      <c r="AS42" s="32"/>
    </row>
    <row r="43" spans="2:45" x14ac:dyDescent="0.25">
      <c r="B43" s="2" t="s">
        <v>27</v>
      </c>
      <c r="C43" s="32">
        <v>1485.4126248</v>
      </c>
      <c r="D43" s="32">
        <v>1526.7499056000001</v>
      </c>
      <c r="E43" s="32">
        <v>30.533949600000003</v>
      </c>
      <c r="F43" s="32" t="s">
        <v>34</v>
      </c>
      <c r="I43" s="104">
        <f t="shared" si="3"/>
        <v>2.9155944122338622</v>
      </c>
      <c r="J43" s="3">
        <f t="shared" si="0"/>
        <v>30.533949600000003</v>
      </c>
      <c r="K43" s="15"/>
      <c r="M43" s="32" t="s">
        <v>45</v>
      </c>
      <c r="N43" s="32">
        <v>1503.6280824</v>
      </c>
      <c r="O43" s="32">
        <v>1525.5157704000001</v>
      </c>
      <c r="P43" s="32">
        <v>30.520233600000005</v>
      </c>
      <c r="Q43" s="32" t="s">
        <v>34</v>
      </c>
      <c r="T43" s="104">
        <f t="shared" si="4"/>
        <v>2.7704357172717065</v>
      </c>
      <c r="U43" s="3">
        <f t="shared" si="1"/>
        <v>30.520233600000005</v>
      </c>
      <c r="V43" s="15"/>
      <c r="X43" s="29" t="s">
        <v>52</v>
      </c>
      <c r="Y43" s="29">
        <v>1531.37616</v>
      </c>
      <c r="Z43" s="29">
        <v>1524.5507736</v>
      </c>
      <c r="AA43" s="29">
        <v>30.507432000000001</v>
      </c>
      <c r="AB43" s="32" t="s">
        <v>34</v>
      </c>
      <c r="AE43" s="104">
        <f t="shared" si="5"/>
        <v>2.8031376900400051</v>
      </c>
      <c r="AF43" s="3">
        <f t="shared" si="2"/>
        <v>30.507432000000001</v>
      </c>
      <c r="AG43" s="15"/>
      <c r="AR43" s="32"/>
      <c r="AS43" s="32"/>
    </row>
    <row r="44" spans="2:45" x14ac:dyDescent="0.25">
      <c r="B44" s="2" t="s">
        <v>28</v>
      </c>
      <c r="C44" s="32">
        <v>1485.4299983999999</v>
      </c>
      <c r="D44" s="32">
        <v>1527.6752784</v>
      </c>
      <c r="E44" s="32">
        <v>30.990235200000004</v>
      </c>
      <c r="F44" s="32" t="s">
        <v>35</v>
      </c>
      <c r="I44" s="104">
        <f t="shared" si="3"/>
        <v>3.8408240941089087</v>
      </c>
      <c r="J44" s="3">
        <f t="shared" si="0"/>
        <v>30.990235200000004</v>
      </c>
      <c r="K44" s="15"/>
      <c r="M44" s="3" t="s">
        <v>46</v>
      </c>
      <c r="N44" s="3">
        <v>1503.6244248</v>
      </c>
      <c r="O44" s="3">
        <v>1526.5182576</v>
      </c>
      <c r="P44" s="3">
        <v>30.951220800000005</v>
      </c>
      <c r="Q44" s="32" t="s">
        <v>35</v>
      </c>
      <c r="T44" s="104">
        <f t="shared" si="4"/>
        <v>3.7725113730947619</v>
      </c>
      <c r="U44" s="3">
        <f t="shared" si="1"/>
        <v>30.951220800000005</v>
      </c>
      <c r="V44" s="15"/>
      <c r="X44" s="28" t="s">
        <v>53</v>
      </c>
      <c r="Y44" s="28">
        <v>1531.2185784000001</v>
      </c>
      <c r="Z44" s="28">
        <v>1525.3719048</v>
      </c>
      <c r="AA44" s="28">
        <v>30.931104000000001</v>
      </c>
      <c r="AB44" s="32" t="s">
        <v>35</v>
      </c>
      <c r="AE44" s="104">
        <f t="shared" si="5"/>
        <v>3.6274963572473853</v>
      </c>
      <c r="AF44" s="3">
        <f t="shared" si="2"/>
        <v>30.931104000000001</v>
      </c>
      <c r="AG44" s="15"/>
      <c r="AP44" s="22"/>
      <c r="AR44" s="32"/>
      <c r="AS44" s="32"/>
    </row>
    <row r="45" spans="2:45" x14ac:dyDescent="0.25">
      <c r="K45" s="15"/>
      <c r="V45" s="15"/>
      <c r="AG45" s="15"/>
      <c r="AR45" s="32"/>
      <c r="AS45" s="32"/>
    </row>
    <row r="46" spans="2:45" x14ac:dyDescent="0.25">
      <c r="K46" s="15"/>
      <c r="V46" s="15"/>
      <c r="AG46" s="15"/>
      <c r="AR46" s="32"/>
      <c r="AS46" s="32"/>
    </row>
    <row r="47" spans="2:45" x14ac:dyDescent="0.25">
      <c r="K47" s="15"/>
      <c r="V47" s="15"/>
      <c r="AG47" s="15"/>
      <c r="AR47" s="32"/>
      <c r="AS47" s="32"/>
    </row>
    <row r="48" spans="2:45" x14ac:dyDescent="0.25">
      <c r="J48" s="17"/>
      <c r="K48" s="15"/>
      <c r="U48" s="17"/>
      <c r="V48" s="15"/>
      <c r="AF48" s="17"/>
      <c r="AG48" s="15"/>
      <c r="AQ48" s="25"/>
      <c r="AR48" s="32"/>
      <c r="AS48" s="32"/>
    </row>
    <row r="49" spans="2:45" x14ac:dyDescent="0.25">
      <c r="K49" s="15"/>
      <c r="V49" s="15"/>
      <c r="AG49" s="15"/>
      <c r="AR49" s="32"/>
      <c r="AS49" s="32"/>
    </row>
    <row r="50" spans="2:45" x14ac:dyDescent="0.25">
      <c r="K50" s="15"/>
      <c r="V50" s="15"/>
      <c r="AG50" s="15"/>
      <c r="AR50" s="32"/>
      <c r="AS50" s="32"/>
    </row>
    <row r="51" spans="2:45" ht="15.75" thickBot="1" x14ac:dyDescent="0.3">
      <c r="I51" s="16"/>
      <c r="K51" s="15"/>
      <c r="T51" s="16"/>
      <c r="V51" s="15"/>
      <c r="AE51" s="16"/>
      <c r="AG51" s="15"/>
      <c r="AP51" s="22"/>
      <c r="AR51" s="32"/>
      <c r="AS51" s="32"/>
    </row>
    <row r="52" spans="2:45" ht="15.75" thickBot="1" x14ac:dyDescent="0.3">
      <c r="C52" s="132" t="s">
        <v>39</v>
      </c>
      <c r="D52" s="133"/>
      <c r="K52" s="15"/>
      <c r="V52" s="15"/>
      <c r="AG52" s="15"/>
      <c r="AR52" s="32"/>
      <c r="AS52" s="32"/>
    </row>
    <row r="53" spans="2:45" x14ac:dyDescent="0.25">
      <c r="K53" s="15"/>
      <c r="V53" s="15"/>
      <c r="AG53" s="15"/>
      <c r="AR53" s="32"/>
      <c r="AS53" s="32"/>
    </row>
    <row r="54" spans="2:45" x14ac:dyDescent="0.25">
      <c r="K54" s="15"/>
      <c r="V54" s="15"/>
      <c r="AG54" s="15"/>
      <c r="AR54" s="32"/>
      <c r="AS54" s="32"/>
    </row>
    <row r="55" spans="2:45" x14ac:dyDescent="0.25">
      <c r="K55" s="15"/>
      <c r="V55" s="15"/>
      <c r="AG55" s="15"/>
      <c r="AR55" s="32"/>
      <c r="AS55" s="32"/>
    </row>
    <row r="56" spans="2:45" x14ac:dyDescent="0.25">
      <c r="K56" s="15"/>
      <c r="V56" s="15"/>
      <c r="AG56" s="15"/>
      <c r="AR56" s="32"/>
      <c r="AS56" s="32"/>
    </row>
    <row r="57" spans="2:45" x14ac:dyDescent="0.25">
      <c r="B57" s="10"/>
      <c r="C57" s="3"/>
      <c r="D57" s="3"/>
      <c r="E57" s="3"/>
      <c r="F57" s="3"/>
      <c r="H57" s="8"/>
      <c r="J57" s="8"/>
      <c r="K57" s="15"/>
      <c r="M57" s="10"/>
      <c r="N57" s="3"/>
      <c r="O57" s="3"/>
      <c r="P57" s="3"/>
      <c r="Q57" s="3"/>
      <c r="S57" s="8"/>
      <c r="U57" s="8"/>
      <c r="V57" s="15"/>
      <c r="X57" s="10"/>
      <c r="Y57" s="3"/>
      <c r="Z57" s="3"/>
      <c r="AA57" s="3"/>
      <c r="AB57" s="3"/>
      <c r="AD57" s="8"/>
      <c r="AF57" s="8"/>
      <c r="AG57" s="15"/>
      <c r="AR57" s="32"/>
      <c r="AS57" s="32"/>
    </row>
    <row r="58" spans="2:45" x14ac:dyDescent="0.25">
      <c r="B58" s="10"/>
      <c r="C58" s="3"/>
      <c r="D58" s="3"/>
      <c r="E58" s="3"/>
      <c r="F58" s="3"/>
      <c r="H58" s="8"/>
      <c r="I58" s="8"/>
      <c r="J58" s="8"/>
      <c r="K58" s="15"/>
      <c r="M58" s="10"/>
      <c r="N58" s="3"/>
      <c r="O58" s="3"/>
      <c r="P58" s="3"/>
      <c r="Q58" s="3"/>
      <c r="S58" s="8"/>
      <c r="T58" s="8"/>
      <c r="U58" s="8"/>
      <c r="V58" s="15"/>
      <c r="X58" s="10"/>
      <c r="Y58" s="3"/>
      <c r="Z58" s="3"/>
      <c r="AA58" s="3"/>
      <c r="AB58" s="3"/>
      <c r="AD58" s="8"/>
      <c r="AE58" s="8"/>
      <c r="AF58" s="8"/>
      <c r="AG58" s="15"/>
      <c r="AR58" s="32"/>
      <c r="AS58" s="32"/>
    </row>
    <row r="59" spans="2:45" x14ac:dyDescent="0.25">
      <c r="B59" s="10"/>
      <c r="M59" s="10"/>
      <c r="X59" s="10"/>
      <c r="AR59" s="32"/>
      <c r="AS59" s="32"/>
    </row>
    <row r="60" spans="2:45" x14ac:dyDescent="0.25">
      <c r="B60" s="19"/>
      <c r="C60" s="19"/>
      <c r="D60" s="19"/>
      <c r="E60" s="19"/>
      <c r="F60" s="19"/>
      <c r="G60" s="19"/>
      <c r="H60" s="19"/>
      <c r="I60" s="19"/>
      <c r="J60" s="19"/>
      <c r="M60" s="19"/>
      <c r="N60" s="19"/>
      <c r="O60" s="19"/>
      <c r="P60" s="19"/>
      <c r="Q60" s="19"/>
      <c r="R60" s="19"/>
      <c r="S60" s="19"/>
      <c r="T60" s="19"/>
      <c r="U60" s="19"/>
      <c r="X60" s="19"/>
      <c r="Y60" s="19"/>
      <c r="Z60" s="19"/>
      <c r="AA60" s="19"/>
      <c r="AB60" s="19"/>
      <c r="AC60" s="19"/>
      <c r="AD60" s="19"/>
      <c r="AE60" s="19"/>
      <c r="AF60" s="19"/>
      <c r="AI60" s="23"/>
      <c r="AJ60" s="23"/>
      <c r="AK60" s="23"/>
      <c r="AL60" s="23"/>
      <c r="AM60" s="23"/>
      <c r="AN60" s="23"/>
      <c r="AO60" s="23"/>
      <c r="AP60" s="23"/>
      <c r="AQ60" s="23"/>
      <c r="AR60" s="32"/>
      <c r="AS60" s="32"/>
    </row>
    <row r="61" spans="2:45" x14ac:dyDescent="0.25">
      <c r="B61" s="20"/>
      <c r="C61" s="8"/>
      <c r="D61" s="8"/>
      <c r="E61" s="8"/>
      <c r="F61" s="8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X61" s="20"/>
      <c r="Y61" s="8"/>
      <c r="Z61" s="8"/>
      <c r="AA61" s="8"/>
      <c r="AB61" s="8"/>
      <c r="AC61" s="8"/>
      <c r="AD61" s="8"/>
      <c r="AE61" s="8"/>
      <c r="AF61" s="8"/>
      <c r="AR61" s="32"/>
      <c r="AS61" s="32"/>
    </row>
    <row r="62" spans="2:45" x14ac:dyDescent="0.25"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X62" s="20"/>
      <c r="Y62" s="8"/>
      <c r="Z62" s="8"/>
      <c r="AA62" s="8"/>
      <c r="AB62" s="8"/>
      <c r="AC62" s="8"/>
      <c r="AD62" s="8"/>
      <c r="AE62" s="8"/>
      <c r="AF62" s="8"/>
      <c r="AR62" s="32"/>
      <c r="AS62" s="32"/>
    </row>
    <row r="63" spans="2:45" x14ac:dyDescent="0.25"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X63" s="20"/>
      <c r="Y63" s="8"/>
      <c r="Z63" s="8"/>
      <c r="AA63" s="8"/>
      <c r="AB63" s="8"/>
      <c r="AC63" s="8"/>
      <c r="AD63" s="8"/>
      <c r="AE63" s="8"/>
      <c r="AF63" s="8"/>
      <c r="AG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</row>
    <row r="64" spans="2:45" x14ac:dyDescent="0.25"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X64" s="20"/>
      <c r="Y64" s="8"/>
      <c r="Z64" s="8"/>
      <c r="AA64" s="8"/>
      <c r="AB64" s="8"/>
      <c r="AC64" s="8"/>
      <c r="AD64" s="8"/>
      <c r="AE64" s="8"/>
      <c r="AF64" s="8"/>
      <c r="AG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</row>
    <row r="65" spans="2:45" x14ac:dyDescent="0.25"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X65" s="20"/>
      <c r="Y65" s="8"/>
      <c r="Z65" s="8"/>
      <c r="AA65" s="8"/>
      <c r="AB65" s="8"/>
      <c r="AC65" s="8"/>
      <c r="AD65" s="8"/>
      <c r="AE65" s="8"/>
      <c r="AF65" s="8"/>
      <c r="AG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2:45" x14ac:dyDescent="0.25"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X66" s="20"/>
      <c r="Y66" s="8"/>
      <c r="Z66" s="8"/>
      <c r="AA66" s="8"/>
      <c r="AB66" s="8"/>
      <c r="AC66" s="8"/>
      <c r="AD66" s="8"/>
      <c r="AE66" s="8"/>
      <c r="AF66" s="8"/>
      <c r="AG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2:45" x14ac:dyDescent="0.25"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X67" s="20"/>
      <c r="Y67" s="8"/>
      <c r="Z67" s="8"/>
      <c r="AA67" s="8"/>
      <c r="AB67" s="8"/>
      <c r="AC67" s="8"/>
      <c r="AD67" s="8"/>
      <c r="AE67" s="8"/>
      <c r="AF67" s="8"/>
      <c r="AG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2:45" x14ac:dyDescent="0.25"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X68" s="20"/>
      <c r="Y68" s="8"/>
      <c r="Z68" s="8"/>
      <c r="AA68" s="8"/>
      <c r="AB68" s="8"/>
      <c r="AC68" s="8"/>
      <c r="AD68" s="8"/>
      <c r="AE68" s="8"/>
      <c r="AF68" s="8"/>
      <c r="AG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2:45" x14ac:dyDescent="0.25"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X69" s="20"/>
      <c r="Y69" s="8"/>
      <c r="Z69" s="8"/>
      <c r="AA69" s="8"/>
      <c r="AB69" s="8"/>
      <c r="AC69" s="8"/>
      <c r="AD69" s="8"/>
      <c r="AE69" s="8"/>
      <c r="AF69" s="8"/>
      <c r="AG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2:45" x14ac:dyDescent="0.25"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X70" s="20"/>
      <c r="Y70" s="8"/>
      <c r="Z70" s="8"/>
      <c r="AA70" s="8"/>
      <c r="AB70" s="8"/>
      <c r="AC70" s="8"/>
      <c r="AD70" s="8"/>
      <c r="AE70" s="8"/>
      <c r="AF70" s="8"/>
      <c r="AG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2:45" x14ac:dyDescent="0.25"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X71" s="20"/>
      <c r="Y71" s="8"/>
      <c r="Z71" s="8"/>
      <c r="AA71" s="8"/>
      <c r="AB71" s="8"/>
      <c r="AC71" s="8"/>
      <c r="AD71" s="8"/>
      <c r="AE71" s="8"/>
      <c r="AF71" s="8"/>
      <c r="AG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</row>
    <row r="72" spans="2:45" x14ac:dyDescent="0.25"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X72" s="20"/>
      <c r="Y72" s="8"/>
      <c r="Z72" s="8"/>
      <c r="AA72" s="8"/>
      <c r="AB72" s="8"/>
      <c r="AC72" s="8"/>
      <c r="AD72" s="8"/>
      <c r="AE72" s="8"/>
      <c r="AF72" s="8"/>
      <c r="AG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</row>
    <row r="73" spans="2:45" x14ac:dyDescent="0.25"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X73" s="20"/>
      <c r="Y73" s="8"/>
      <c r="Z73" s="8"/>
      <c r="AA73" s="8"/>
      <c r="AB73" s="8"/>
      <c r="AC73" s="8"/>
      <c r="AD73" s="8"/>
      <c r="AE73" s="8"/>
      <c r="AF73" s="8"/>
      <c r="AG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</row>
    <row r="74" spans="2:45" x14ac:dyDescent="0.25"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X74" s="20"/>
      <c r="Y74" s="8"/>
      <c r="Z74" s="8"/>
      <c r="AA74" s="8"/>
      <c r="AB74" s="8"/>
      <c r="AC74" s="8"/>
      <c r="AD74" s="8"/>
      <c r="AE74" s="8"/>
      <c r="AF74" s="8"/>
      <c r="AG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</row>
    <row r="75" spans="2:45" x14ac:dyDescent="0.25"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X75" s="20"/>
      <c r="Y75" s="8"/>
      <c r="Z75" s="8"/>
      <c r="AA75" s="8"/>
      <c r="AB75" s="8"/>
      <c r="AC75" s="8"/>
      <c r="AD75" s="8"/>
      <c r="AE75" s="8"/>
      <c r="AF75" s="8"/>
      <c r="AG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</row>
    <row r="76" spans="2:45" x14ac:dyDescent="0.25"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X76" s="20"/>
      <c r="Y76" s="8"/>
      <c r="Z76" s="8"/>
      <c r="AA76" s="8"/>
      <c r="AB76" s="8"/>
      <c r="AC76" s="8"/>
      <c r="AD76" s="8"/>
      <c r="AE76" s="8"/>
      <c r="AF76" s="8"/>
      <c r="AG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</row>
    <row r="77" spans="2:45" x14ac:dyDescent="0.25"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X77" s="20"/>
      <c r="Y77" s="8"/>
      <c r="Z77" s="8"/>
      <c r="AA77" s="8"/>
      <c r="AB77" s="8"/>
      <c r="AC77" s="8"/>
      <c r="AD77" s="8"/>
      <c r="AE77" s="8"/>
      <c r="AF77" s="8"/>
      <c r="AG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</row>
    <row r="78" spans="2:45" x14ac:dyDescent="0.25"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X78" s="20"/>
      <c r="Y78" s="8"/>
      <c r="Z78" s="8"/>
      <c r="AA78" s="8"/>
      <c r="AB78" s="8"/>
      <c r="AC78" s="8"/>
      <c r="AD78" s="8"/>
      <c r="AE78" s="8"/>
      <c r="AF78" s="8"/>
      <c r="AG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</row>
    <row r="79" spans="2:45" x14ac:dyDescent="0.25"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X79" s="20"/>
      <c r="Y79" s="8"/>
      <c r="Z79" s="8"/>
      <c r="AA79" s="8"/>
      <c r="AB79" s="8"/>
      <c r="AC79" s="8"/>
      <c r="AD79" s="8"/>
      <c r="AE79" s="8"/>
      <c r="AF79" s="8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2:45" x14ac:dyDescent="0.25"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X80" s="20"/>
      <c r="Y80" s="8"/>
      <c r="Z80" s="8"/>
      <c r="AA80" s="8"/>
      <c r="AB80" s="8"/>
      <c r="AC80" s="8"/>
      <c r="AD80" s="8"/>
      <c r="AE80" s="8"/>
      <c r="AF80" s="8"/>
      <c r="AJ80" s="32"/>
      <c r="AK80" s="32"/>
      <c r="AL80" s="32"/>
      <c r="AM80" s="32"/>
      <c r="AN80" s="32"/>
      <c r="AO80" s="32"/>
      <c r="AP80" s="32"/>
      <c r="AQ80" s="32"/>
      <c r="AR80" s="32"/>
      <c r="AS80" s="32"/>
    </row>
    <row r="81" spans="2:45" x14ac:dyDescent="0.25">
      <c r="B81" s="20"/>
      <c r="C81" s="8"/>
      <c r="D81" s="8"/>
      <c r="E81" s="8"/>
      <c r="F81" s="8"/>
      <c r="G81" s="8"/>
      <c r="H81" s="8"/>
      <c r="I81" s="8"/>
      <c r="J81" s="8"/>
      <c r="M81" s="20"/>
      <c r="N81" s="8"/>
      <c r="O81" s="8"/>
      <c r="P81" s="8"/>
      <c r="Q81" s="8"/>
      <c r="R81" s="8"/>
      <c r="S81" s="8"/>
      <c r="T81" s="8"/>
      <c r="U81" s="8"/>
      <c r="X81" s="20"/>
      <c r="Y81" s="8"/>
      <c r="Z81" s="8"/>
      <c r="AA81" s="8"/>
      <c r="AB81" s="8"/>
      <c r="AC81" s="8"/>
      <c r="AD81" s="8"/>
      <c r="AE81" s="8"/>
      <c r="AF81" s="8"/>
      <c r="AJ81" s="32"/>
      <c r="AK81" s="32"/>
      <c r="AL81" s="32"/>
      <c r="AM81" s="32"/>
      <c r="AN81" s="32"/>
      <c r="AO81" s="32"/>
      <c r="AP81" s="32"/>
      <c r="AQ81" s="32"/>
      <c r="AR81" s="32"/>
      <c r="AS81" s="32"/>
    </row>
    <row r="82" spans="2:45" x14ac:dyDescent="0.25">
      <c r="B82" s="20"/>
      <c r="C82" s="8"/>
      <c r="D82" s="8"/>
      <c r="E82" s="8"/>
      <c r="F82" s="8"/>
      <c r="G82" s="8"/>
      <c r="H82" s="8"/>
      <c r="I82" s="8"/>
      <c r="J82" s="8"/>
      <c r="K82" s="18"/>
      <c r="M82" s="20"/>
      <c r="N82" s="8"/>
      <c r="O82" s="8"/>
      <c r="P82" s="8"/>
      <c r="Q82" s="8"/>
      <c r="R82" s="8"/>
      <c r="S82" s="8"/>
      <c r="T82" s="8"/>
      <c r="U82" s="8"/>
      <c r="V82" s="18"/>
      <c r="X82" s="20"/>
      <c r="Y82" s="8"/>
      <c r="Z82" s="8"/>
      <c r="AA82" s="8"/>
      <c r="AB82" s="8"/>
      <c r="AC82" s="8"/>
      <c r="AD82" s="8"/>
      <c r="AE82" s="8"/>
      <c r="AF82" s="8"/>
      <c r="AG82" s="18"/>
      <c r="AJ82" s="32"/>
      <c r="AK82" s="32"/>
      <c r="AL82" s="32"/>
      <c r="AM82" s="32"/>
      <c r="AN82" s="32"/>
      <c r="AO82" s="32"/>
      <c r="AP82" s="32"/>
      <c r="AQ82" s="32"/>
      <c r="AR82" s="32"/>
      <c r="AS82" s="32"/>
    </row>
    <row r="83" spans="2:45" x14ac:dyDescent="0.25"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Y83" s="8"/>
      <c r="Z83" s="8"/>
      <c r="AA83" s="8"/>
      <c r="AB83" s="8"/>
      <c r="AC83" s="8"/>
      <c r="AD83" s="8"/>
      <c r="AE83" s="8"/>
      <c r="AF83" s="8"/>
      <c r="AI83" s="21"/>
      <c r="AJ83" s="32"/>
      <c r="AK83" s="32"/>
      <c r="AL83" s="32"/>
      <c r="AM83" s="32"/>
      <c r="AN83" s="32"/>
      <c r="AO83" s="32"/>
      <c r="AP83" s="32"/>
      <c r="AQ83" s="32"/>
      <c r="AR83" s="32"/>
      <c r="AS83" s="32"/>
    </row>
    <row r="84" spans="2:45" x14ac:dyDescent="0.25"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Y84" s="8"/>
      <c r="Z84" s="8"/>
      <c r="AA84" s="8"/>
      <c r="AB84" s="8"/>
      <c r="AC84" s="8"/>
      <c r="AD84" s="8"/>
      <c r="AE84" s="8"/>
      <c r="AF84" s="8"/>
      <c r="AI84" s="21"/>
      <c r="AJ84" s="32"/>
      <c r="AK84" s="32"/>
      <c r="AL84" s="32"/>
      <c r="AM84" s="32"/>
      <c r="AN84" s="32"/>
      <c r="AO84" s="32"/>
      <c r="AP84" s="32"/>
      <c r="AQ84" s="32"/>
      <c r="AR84" s="32"/>
      <c r="AS84" s="32"/>
    </row>
    <row r="85" spans="2:45" x14ac:dyDescent="0.25"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Y85" s="8"/>
      <c r="Z85" s="8"/>
      <c r="AA85" s="8"/>
      <c r="AB85" s="8"/>
      <c r="AC85" s="8"/>
      <c r="AD85" s="8"/>
      <c r="AE85" s="8"/>
      <c r="AF85" s="8"/>
      <c r="AI85" s="21"/>
      <c r="AJ85" s="32"/>
      <c r="AK85" s="32"/>
      <c r="AL85" s="32"/>
      <c r="AM85" s="32"/>
      <c r="AN85" s="32"/>
      <c r="AO85" s="32"/>
      <c r="AP85" s="32"/>
      <c r="AQ85" s="32"/>
      <c r="AR85" s="32"/>
      <c r="AS85" s="32"/>
    </row>
    <row r="86" spans="2:45" x14ac:dyDescent="0.25"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Y86" s="8"/>
      <c r="Z86" s="8"/>
      <c r="AA86" s="8"/>
      <c r="AB86" s="8"/>
      <c r="AC86" s="8"/>
      <c r="AD86" s="8"/>
      <c r="AE86" s="8"/>
      <c r="AF86" s="8"/>
      <c r="AI86" s="21"/>
      <c r="AJ86" s="32"/>
      <c r="AK86" s="32"/>
      <c r="AL86" s="32"/>
      <c r="AM86" s="32"/>
      <c r="AN86" s="32"/>
      <c r="AO86" s="32"/>
      <c r="AP86" s="32"/>
      <c r="AQ86" s="32"/>
      <c r="AR86" s="32"/>
      <c r="AS86" s="32"/>
    </row>
    <row r="87" spans="2:45" x14ac:dyDescent="0.25"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Y87" s="8"/>
      <c r="Z87" s="8"/>
      <c r="AA87" s="8"/>
      <c r="AB87" s="8"/>
      <c r="AC87" s="8"/>
      <c r="AD87" s="8"/>
      <c r="AE87" s="8"/>
      <c r="AF87" s="8"/>
      <c r="AI87" s="21"/>
      <c r="AJ87" s="32"/>
      <c r="AK87" s="32"/>
      <c r="AL87" s="32"/>
      <c r="AM87" s="32"/>
      <c r="AN87" s="32"/>
      <c r="AO87" s="32"/>
      <c r="AP87" s="32"/>
      <c r="AQ87" s="32"/>
      <c r="AR87" s="32"/>
      <c r="AS87" s="32"/>
    </row>
    <row r="88" spans="2:45" x14ac:dyDescent="0.25"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Y88" s="8"/>
      <c r="Z88" s="8"/>
      <c r="AA88" s="8"/>
      <c r="AB88" s="8"/>
      <c r="AC88" s="8"/>
      <c r="AD88" s="8"/>
      <c r="AE88" s="8"/>
      <c r="AF88" s="8"/>
      <c r="AI88" s="21"/>
      <c r="AJ88" s="32"/>
      <c r="AK88" s="32"/>
      <c r="AL88" s="32"/>
      <c r="AM88" s="32"/>
      <c r="AN88" s="32"/>
      <c r="AO88" s="32"/>
      <c r="AP88" s="32"/>
      <c r="AQ88" s="32"/>
      <c r="AR88" s="32"/>
      <c r="AS88" s="32"/>
    </row>
    <row r="89" spans="2:45" x14ac:dyDescent="0.25"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Y89" s="8"/>
      <c r="Z89" s="8"/>
      <c r="AA89" s="8"/>
      <c r="AB89" s="8"/>
      <c r="AC89" s="8"/>
      <c r="AD89" s="8"/>
      <c r="AE89" s="8"/>
      <c r="AF89" s="8"/>
      <c r="AI89" s="21"/>
      <c r="AJ89" s="32"/>
      <c r="AK89" s="32"/>
      <c r="AL89" s="32"/>
      <c r="AM89" s="32"/>
      <c r="AN89" s="32"/>
      <c r="AO89" s="32"/>
      <c r="AP89" s="32"/>
      <c r="AQ89" s="32"/>
      <c r="AR89" s="32"/>
      <c r="AS89" s="32"/>
    </row>
    <row r="90" spans="2:45" x14ac:dyDescent="0.25"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Y90" s="8"/>
      <c r="Z90" s="8"/>
      <c r="AA90" s="8"/>
      <c r="AB90" s="8"/>
      <c r="AC90" s="8"/>
      <c r="AD90" s="8"/>
      <c r="AE90" s="8"/>
      <c r="AF90" s="8"/>
      <c r="AI90" s="21"/>
      <c r="AJ90" s="32"/>
      <c r="AK90" s="32"/>
      <c r="AL90" s="32"/>
      <c r="AM90" s="32"/>
      <c r="AN90" s="32"/>
      <c r="AO90" s="32"/>
      <c r="AP90" s="32"/>
      <c r="AQ90" s="32"/>
      <c r="AR90" s="32"/>
      <c r="AS90" s="32"/>
    </row>
    <row r="91" spans="2:45" x14ac:dyDescent="0.25">
      <c r="B91" s="21"/>
      <c r="C91" s="8"/>
      <c r="D91" s="8"/>
      <c r="E91" s="8"/>
      <c r="F91" s="8"/>
      <c r="G91" s="8"/>
      <c r="H91" s="8"/>
      <c r="I91" s="8"/>
      <c r="J91" s="8"/>
      <c r="M91" s="21"/>
      <c r="N91" s="8"/>
      <c r="O91" s="8"/>
      <c r="P91" s="8"/>
      <c r="Q91" s="8"/>
      <c r="R91" s="8"/>
      <c r="S91" s="8"/>
      <c r="T91" s="8"/>
      <c r="U91" s="8"/>
      <c r="X91" s="21"/>
      <c r="Y91" s="8"/>
      <c r="Z91" s="8"/>
      <c r="AA91" s="8"/>
      <c r="AB91" s="8"/>
      <c r="AC91" s="8"/>
      <c r="AD91" s="8"/>
      <c r="AE91" s="8"/>
      <c r="AF91" s="8"/>
      <c r="AI91" s="21"/>
      <c r="AJ91" s="32"/>
      <c r="AK91" s="32"/>
      <c r="AL91" s="32"/>
      <c r="AM91" s="32"/>
      <c r="AN91" s="32"/>
      <c r="AO91" s="32"/>
      <c r="AP91" s="32"/>
      <c r="AQ91" s="32"/>
      <c r="AR91" s="32"/>
      <c r="AS91" s="32"/>
    </row>
    <row r="92" spans="2:45" x14ac:dyDescent="0.25">
      <c r="B92" s="21"/>
      <c r="C92" s="8"/>
      <c r="D92" s="8"/>
      <c r="E92" s="8"/>
      <c r="F92" s="8"/>
      <c r="G92" s="8"/>
      <c r="H92" s="8"/>
      <c r="I92" s="8"/>
      <c r="J92" s="8"/>
      <c r="K92" s="18"/>
      <c r="M92" s="21"/>
      <c r="N92" s="8"/>
      <c r="O92" s="8"/>
      <c r="P92" s="8"/>
      <c r="Q92" s="8"/>
      <c r="R92" s="8"/>
      <c r="S92" s="8"/>
      <c r="T92" s="8"/>
      <c r="U92" s="8"/>
      <c r="V92" s="18"/>
      <c r="X92" s="21"/>
      <c r="Y92" s="8"/>
      <c r="Z92" s="8"/>
      <c r="AA92" s="8"/>
      <c r="AB92" s="8"/>
      <c r="AC92" s="8"/>
      <c r="AD92" s="8"/>
      <c r="AE92" s="8"/>
      <c r="AF92" s="8"/>
      <c r="AG92" s="18"/>
      <c r="AI92" s="21"/>
      <c r="AJ92" s="32"/>
      <c r="AK92" s="32"/>
      <c r="AL92" s="32"/>
      <c r="AM92" s="32"/>
      <c r="AN92" s="32"/>
      <c r="AO92" s="32"/>
      <c r="AP92" s="32"/>
      <c r="AQ92" s="32"/>
      <c r="AR92" s="32"/>
      <c r="AS92" s="32"/>
    </row>
    <row r="93" spans="2:45" x14ac:dyDescent="0.25"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Y93" s="8"/>
      <c r="Z93" s="8"/>
      <c r="AA93" s="8"/>
      <c r="AB93" s="8"/>
      <c r="AC93" s="8"/>
      <c r="AD93" s="8"/>
      <c r="AE93" s="8"/>
      <c r="AF93" s="8"/>
      <c r="AI93" s="21"/>
      <c r="AJ93" s="32"/>
      <c r="AK93" s="32"/>
      <c r="AL93" s="32"/>
      <c r="AM93" s="32"/>
      <c r="AN93" s="32"/>
      <c r="AO93" s="32"/>
      <c r="AP93" s="32"/>
      <c r="AQ93" s="32"/>
      <c r="AR93" s="32"/>
      <c r="AS93" s="32"/>
    </row>
    <row r="94" spans="2:45" x14ac:dyDescent="0.25"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Y94" s="8"/>
      <c r="Z94" s="8"/>
      <c r="AA94" s="8"/>
      <c r="AB94" s="8"/>
      <c r="AC94" s="8"/>
      <c r="AD94" s="8"/>
      <c r="AE94" s="8"/>
      <c r="AF94" s="8"/>
      <c r="AI94" s="21"/>
      <c r="AJ94" s="32"/>
      <c r="AK94" s="32"/>
      <c r="AL94" s="32"/>
      <c r="AM94" s="32"/>
      <c r="AN94" s="32"/>
      <c r="AO94" s="32"/>
      <c r="AP94" s="32"/>
      <c r="AQ94" s="32"/>
      <c r="AR94" s="32"/>
      <c r="AS94" s="32"/>
    </row>
    <row r="95" spans="2:45" x14ac:dyDescent="0.25"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Y95" s="8"/>
      <c r="Z95" s="8"/>
      <c r="AA95" s="8"/>
      <c r="AB95" s="8"/>
      <c r="AC95" s="8"/>
      <c r="AD95" s="8"/>
      <c r="AE95" s="8"/>
      <c r="AF95" s="8"/>
      <c r="AI95" s="21"/>
      <c r="AJ95" s="32"/>
      <c r="AK95" s="32"/>
      <c r="AL95" s="32"/>
      <c r="AM95" s="32"/>
      <c r="AN95" s="32"/>
      <c r="AO95" s="32"/>
      <c r="AP95" s="32"/>
      <c r="AQ95" s="32"/>
      <c r="AR95" s="32"/>
      <c r="AS95" s="32"/>
    </row>
    <row r="96" spans="2:45" x14ac:dyDescent="0.25"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Y96" s="8"/>
      <c r="Z96" s="8"/>
      <c r="AA96" s="8"/>
      <c r="AB96" s="8"/>
      <c r="AC96" s="8"/>
      <c r="AD96" s="8"/>
      <c r="AE96" s="8"/>
      <c r="AF96" s="8"/>
      <c r="AI96" s="21"/>
      <c r="AJ96" s="32"/>
      <c r="AK96" s="32"/>
      <c r="AL96" s="32"/>
      <c r="AM96" s="32"/>
      <c r="AN96" s="32"/>
      <c r="AO96" s="32"/>
      <c r="AP96" s="32"/>
      <c r="AQ96" s="32"/>
      <c r="AR96" s="32"/>
      <c r="AS96" s="32"/>
    </row>
    <row r="97" spans="2:45" x14ac:dyDescent="0.25"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Y97" s="8"/>
      <c r="Z97" s="8"/>
      <c r="AA97" s="8"/>
      <c r="AB97" s="8"/>
      <c r="AC97" s="8"/>
      <c r="AD97" s="8"/>
      <c r="AE97" s="8"/>
      <c r="AF97" s="8"/>
      <c r="AI97" s="21"/>
      <c r="AJ97" s="32"/>
      <c r="AK97" s="32"/>
      <c r="AL97" s="32"/>
      <c r="AM97" s="32"/>
      <c r="AN97" s="32"/>
      <c r="AO97" s="32"/>
      <c r="AP97" s="32"/>
      <c r="AQ97" s="32"/>
      <c r="AR97" s="32"/>
      <c r="AS97" s="32"/>
    </row>
    <row r="98" spans="2:45" x14ac:dyDescent="0.25"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Y98" s="8"/>
      <c r="Z98" s="8"/>
      <c r="AA98" s="8"/>
      <c r="AB98" s="8"/>
      <c r="AC98" s="8"/>
      <c r="AD98" s="8"/>
      <c r="AE98" s="8"/>
      <c r="AF98" s="8"/>
      <c r="AI98" s="21"/>
      <c r="AJ98" s="32"/>
      <c r="AK98" s="32"/>
      <c r="AL98" s="32"/>
      <c r="AM98" s="32"/>
      <c r="AN98" s="32"/>
      <c r="AO98" s="32"/>
      <c r="AP98" s="32"/>
      <c r="AQ98" s="32"/>
      <c r="AR98" s="32"/>
      <c r="AS98" s="32"/>
    </row>
    <row r="99" spans="2:45" x14ac:dyDescent="0.25"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Y99" s="8"/>
      <c r="Z99" s="8"/>
      <c r="AA99" s="8"/>
      <c r="AB99" s="8"/>
      <c r="AC99" s="8"/>
      <c r="AD99" s="8"/>
      <c r="AE99" s="8"/>
      <c r="AF99" s="8"/>
      <c r="AI99" s="21"/>
      <c r="AJ99" s="32"/>
      <c r="AK99" s="32"/>
      <c r="AL99" s="32"/>
      <c r="AM99" s="32"/>
      <c r="AN99" s="32"/>
      <c r="AO99" s="32"/>
      <c r="AP99" s="32"/>
      <c r="AQ99" s="32"/>
      <c r="AR99" s="32"/>
      <c r="AS99" s="32"/>
    </row>
    <row r="100" spans="2:45" x14ac:dyDescent="0.25"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Y100" s="8"/>
      <c r="Z100" s="8"/>
      <c r="AA100" s="8"/>
      <c r="AB100" s="8"/>
      <c r="AC100" s="8"/>
      <c r="AD100" s="8"/>
      <c r="AE100" s="8"/>
      <c r="AF100" s="8"/>
      <c r="AI100" s="21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</row>
    <row r="101" spans="2:45" x14ac:dyDescent="0.25">
      <c r="B101" s="21"/>
      <c r="C101" s="8"/>
      <c r="D101" s="8"/>
      <c r="E101" s="8"/>
      <c r="F101" s="8"/>
      <c r="G101" s="8"/>
      <c r="H101" s="8"/>
      <c r="I101" s="8"/>
      <c r="J101" s="8"/>
      <c r="M101" s="21"/>
      <c r="N101" s="8"/>
      <c r="O101" s="8"/>
      <c r="P101" s="8"/>
      <c r="Q101" s="8"/>
      <c r="R101" s="8"/>
      <c r="S101" s="8"/>
      <c r="T101" s="8"/>
      <c r="U101" s="8"/>
      <c r="X101" s="21"/>
      <c r="Y101" s="8"/>
      <c r="Z101" s="8"/>
      <c r="AA101" s="8"/>
      <c r="AB101" s="8"/>
      <c r="AC101" s="8"/>
      <c r="AD101" s="8"/>
      <c r="AE101" s="8"/>
      <c r="AF101" s="8"/>
      <c r="AI101" s="21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</row>
    <row r="102" spans="2:45" x14ac:dyDescent="0.25">
      <c r="B102" s="21"/>
      <c r="C102" s="8"/>
      <c r="D102" s="8"/>
      <c r="E102" s="8"/>
      <c r="F102" s="8"/>
      <c r="G102" s="8"/>
      <c r="H102" s="8"/>
      <c r="I102" s="8"/>
      <c r="J102" s="8"/>
      <c r="K102" s="18"/>
      <c r="M102" s="21"/>
      <c r="N102" s="8"/>
      <c r="O102" s="8"/>
      <c r="P102" s="8"/>
      <c r="Q102" s="8"/>
      <c r="R102" s="8"/>
      <c r="S102" s="8"/>
      <c r="T102" s="8"/>
      <c r="U102" s="8"/>
      <c r="V102" s="18"/>
      <c r="X102" s="21"/>
      <c r="Y102" s="8"/>
      <c r="Z102" s="8"/>
      <c r="AA102" s="8"/>
      <c r="AB102" s="8"/>
      <c r="AC102" s="8"/>
      <c r="AD102" s="8"/>
      <c r="AE102" s="8"/>
      <c r="AF102" s="8"/>
      <c r="AG102" s="18"/>
      <c r="AI102" s="21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</row>
    <row r="103" spans="2:45" x14ac:dyDescent="0.25"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X103" s="20"/>
      <c r="Y103" s="8"/>
      <c r="Z103" s="8"/>
      <c r="AA103" s="8"/>
      <c r="AB103" s="8"/>
      <c r="AC103" s="8"/>
      <c r="AD103" s="8"/>
      <c r="AE103" s="8"/>
      <c r="AF103" s="8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</row>
    <row r="104" spans="2:45" x14ac:dyDescent="0.25"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X104" s="20"/>
      <c r="Y104" s="8"/>
      <c r="Z104" s="8"/>
      <c r="AA104" s="8"/>
      <c r="AB104" s="8"/>
      <c r="AC104" s="8"/>
      <c r="AD104" s="8"/>
      <c r="AE104" s="8"/>
      <c r="AF104" s="8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</row>
    <row r="105" spans="2:45" x14ac:dyDescent="0.25"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X105" s="20"/>
      <c r="Y105" s="8"/>
      <c r="Z105" s="8"/>
      <c r="AA105" s="8"/>
      <c r="AB105" s="8"/>
      <c r="AC105" s="8"/>
      <c r="AD105" s="8"/>
      <c r="AE105" s="8"/>
      <c r="AF105" s="8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</row>
    <row r="106" spans="2:45" x14ac:dyDescent="0.25"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X106" s="20"/>
      <c r="Y106" s="8"/>
      <c r="Z106" s="8"/>
      <c r="AA106" s="8"/>
      <c r="AB106" s="8"/>
      <c r="AC106" s="8"/>
      <c r="AD106" s="8"/>
      <c r="AE106" s="8"/>
      <c r="AF106" s="8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</row>
    <row r="107" spans="2:45" x14ac:dyDescent="0.25"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X107" s="20"/>
      <c r="Y107" s="8"/>
      <c r="Z107" s="8"/>
      <c r="AA107" s="8"/>
      <c r="AB107" s="8"/>
      <c r="AC107" s="8"/>
      <c r="AD107" s="8"/>
      <c r="AE107" s="8"/>
      <c r="AF107" s="8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</row>
    <row r="108" spans="2:45" x14ac:dyDescent="0.25"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X108" s="20"/>
      <c r="Y108" s="8"/>
      <c r="Z108" s="8"/>
      <c r="AA108" s="8"/>
      <c r="AB108" s="8"/>
      <c r="AC108" s="8"/>
      <c r="AD108" s="8"/>
      <c r="AE108" s="8"/>
      <c r="AF108" s="8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</row>
    <row r="109" spans="2:45" x14ac:dyDescent="0.25"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X109" s="20"/>
      <c r="Y109" s="8"/>
      <c r="Z109" s="8"/>
      <c r="AA109" s="8"/>
      <c r="AB109" s="8"/>
      <c r="AC109" s="8"/>
      <c r="AD109" s="8"/>
      <c r="AE109" s="8"/>
      <c r="AF109" s="8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</row>
    <row r="110" spans="2:45" x14ac:dyDescent="0.25"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Q110" s="8"/>
      <c r="R110" s="8"/>
      <c r="S110" s="8"/>
      <c r="T110" s="8"/>
      <c r="U110" s="8"/>
      <c r="X110" s="20"/>
      <c r="Y110" s="8"/>
      <c r="Z110" s="8"/>
      <c r="AA110" s="8"/>
      <c r="AB110" s="8"/>
      <c r="AC110" s="8"/>
      <c r="AD110" s="8"/>
      <c r="AE110" s="8"/>
      <c r="AF110" s="8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</row>
    <row r="111" spans="2:45" x14ac:dyDescent="0.25">
      <c r="B111" s="20"/>
      <c r="C111" s="8"/>
      <c r="D111" s="8"/>
      <c r="E111" s="8"/>
      <c r="F111" s="8"/>
      <c r="G111" s="8"/>
      <c r="H111" s="8"/>
      <c r="I111" s="8"/>
      <c r="J111" s="8"/>
      <c r="M111" s="20"/>
      <c r="N111" s="8"/>
      <c r="O111" s="8"/>
      <c r="P111" s="8"/>
      <c r="Q111" s="8"/>
      <c r="R111" s="8"/>
      <c r="S111" s="8"/>
      <c r="T111" s="8"/>
      <c r="U111" s="8"/>
      <c r="X111" s="20"/>
      <c r="Y111" s="8"/>
      <c r="Z111" s="8"/>
      <c r="AA111" s="8"/>
      <c r="AB111" s="8"/>
      <c r="AC111" s="8"/>
      <c r="AD111" s="8"/>
      <c r="AE111" s="8"/>
      <c r="AF111" s="8"/>
      <c r="AG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</row>
  </sheetData>
  <mergeCells count="27">
    <mergeCell ref="C52:D52"/>
    <mergeCell ref="C36:F36"/>
    <mergeCell ref="N36:Q36"/>
    <mergeCell ref="Y36:AB36"/>
    <mergeCell ref="AJ36:AM36"/>
    <mergeCell ref="C29:E29"/>
    <mergeCell ref="H29:J29"/>
    <mergeCell ref="N29:P29"/>
    <mergeCell ref="S29:U29"/>
    <mergeCell ref="Y29:AA29"/>
    <mergeCell ref="AD29:AF29"/>
    <mergeCell ref="H33:J34"/>
    <mergeCell ref="S33:U34"/>
    <mergeCell ref="AD33:AF34"/>
    <mergeCell ref="C33:F34"/>
    <mergeCell ref="N33:Q34"/>
    <mergeCell ref="Y33:AB34"/>
    <mergeCell ref="AJ29:AL29"/>
    <mergeCell ref="AO29:AQ29"/>
    <mergeCell ref="AJ24:AL24"/>
    <mergeCell ref="AO24:AQ24"/>
    <mergeCell ref="C24:E24"/>
    <mergeCell ref="H24:J24"/>
    <mergeCell ref="N24:P24"/>
    <mergeCell ref="S24:U24"/>
    <mergeCell ref="Y24:AA24"/>
    <mergeCell ref="AD24:AF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AS111"/>
  <sheetViews>
    <sheetView topLeftCell="A22" workbookViewId="0">
      <selection activeCell="I48" sqref="I48"/>
    </sheetView>
  </sheetViews>
  <sheetFormatPr defaultRowHeight="15" x14ac:dyDescent="0.25"/>
  <cols>
    <col min="1" max="1" width="9.140625" style="34"/>
    <col min="2" max="2" width="12.140625" style="2" bestFit="1" customWidth="1"/>
    <col min="3" max="3" width="12.42578125" style="34" bestFit="1" customWidth="1"/>
    <col min="4" max="4" width="11.7109375" style="34" bestFit="1" customWidth="1"/>
    <col min="5" max="5" width="10.5703125" style="34" bestFit="1" customWidth="1"/>
    <col min="6" max="6" width="11.28515625" style="34" customWidth="1"/>
    <col min="7" max="8" width="9.140625" style="34"/>
    <col min="9" max="9" width="9.140625" style="36"/>
    <col min="10" max="10" width="10" style="34" customWidth="1"/>
    <col min="11" max="11" width="1.7109375" style="4" customWidth="1"/>
    <col min="12" max="12" width="9.140625" style="34"/>
    <col min="13" max="13" width="12.140625" style="2" bestFit="1" customWidth="1"/>
    <col min="14" max="14" width="12.42578125" style="34" bestFit="1" customWidth="1"/>
    <col min="15" max="15" width="11.7109375" style="34" bestFit="1" customWidth="1"/>
    <col min="16" max="16" width="10.5703125" style="34" bestFit="1" customWidth="1"/>
    <col min="17" max="17" width="11.28515625" style="34" customWidth="1"/>
    <col min="18" max="19" width="9.140625" style="34"/>
    <col min="20" max="20" width="9.140625" style="36"/>
    <col min="21" max="21" width="10" style="34" customWidth="1"/>
    <col min="22" max="22" width="1.7109375" style="4" customWidth="1"/>
    <col min="23" max="23" width="9.140625" style="34"/>
    <col min="24" max="24" width="12.140625" style="20" bestFit="1" customWidth="1"/>
    <col min="25" max="25" width="12.42578125" style="8" bestFit="1" customWidth="1"/>
    <col min="26" max="26" width="11.7109375" style="8" bestFit="1" customWidth="1"/>
    <col min="27" max="27" width="10.5703125" style="8" bestFit="1" customWidth="1"/>
    <col min="28" max="28" width="11.28515625" style="8" customWidth="1"/>
    <col min="29" max="31" width="9.140625" style="8"/>
    <col min="32" max="32" width="10" style="8" customWidth="1"/>
    <col min="33" max="33" width="1.7109375" style="8" customWidth="1"/>
    <col min="34" max="34" width="9.140625" style="8"/>
    <col min="35" max="35" width="12.140625" style="20" bestFit="1" customWidth="1"/>
    <col min="36" max="36" width="12.42578125" style="8" bestFit="1" customWidth="1"/>
    <col min="37" max="37" width="11.7109375" style="8" bestFit="1" customWidth="1"/>
    <col min="38" max="38" width="10.5703125" style="8" bestFit="1" customWidth="1"/>
    <col min="39" max="39" width="11.28515625" style="8" customWidth="1"/>
    <col min="40" max="42" width="9.140625" style="8"/>
    <col min="43" max="43" width="10" style="8" customWidth="1"/>
    <col min="44" max="44" width="1.7109375" style="8" customWidth="1"/>
    <col min="45" max="45" width="9.140625" style="8"/>
    <col min="46" max="16384" width="9.140625" style="34"/>
  </cols>
  <sheetData>
    <row r="24" spans="2:45" x14ac:dyDescent="0.25">
      <c r="B24" s="34"/>
      <c r="C24" s="112" t="s">
        <v>195</v>
      </c>
      <c r="D24" s="112"/>
      <c r="E24" s="112"/>
      <c r="H24" s="112" t="s">
        <v>0</v>
      </c>
      <c r="I24" s="112"/>
      <c r="J24" s="112"/>
      <c r="N24" s="112" t="s">
        <v>195</v>
      </c>
      <c r="O24" s="112"/>
      <c r="P24" s="112"/>
      <c r="S24" s="112" t="s">
        <v>0</v>
      </c>
      <c r="T24" s="112"/>
      <c r="U24" s="112"/>
      <c r="Y24" s="111"/>
      <c r="Z24" s="111"/>
      <c r="AA24" s="111"/>
      <c r="AD24" s="111"/>
      <c r="AE24" s="111"/>
      <c r="AF24" s="111"/>
      <c r="AJ24" s="111"/>
      <c r="AK24" s="111"/>
      <c r="AL24" s="111"/>
      <c r="AO24" s="111"/>
      <c r="AP24" s="111"/>
      <c r="AQ24" s="111"/>
    </row>
    <row r="25" spans="2:45" x14ac:dyDescent="0.25">
      <c r="B25" s="34"/>
      <c r="C25" s="5" t="s">
        <v>1</v>
      </c>
      <c r="D25" s="5" t="s">
        <v>2</v>
      </c>
      <c r="E25" s="5" t="s">
        <v>3</v>
      </c>
      <c r="F25" s="6"/>
      <c r="G25" s="6"/>
      <c r="H25" s="5" t="s">
        <v>4</v>
      </c>
      <c r="I25" s="5" t="s">
        <v>5</v>
      </c>
      <c r="J25" s="5" t="s">
        <v>6</v>
      </c>
      <c r="N25" s="5" t="s">
        <v>1</v>
      </c>
      <c r="O25" s="5" t="s">
        <v>2</v>
      </c>
      <c r="P25" s="5" t="s">
        <v>3</v>
      </c>
      <c r="Q25" s="6"/>
      <c r="R25" s="6"/>
      <c r="S25" s="5" t="s">
        <v>4</v>
      </c>
      <c r="T25" s="5" t="s">
        <v>5</v>
      </c>
      <c r="U25" s="5" t="s">
        <v>6</v>
      </c>
      <c r="Y25" s="24"/>
      <c r="Z25" s="24"/>
      <c r="AA25" s="24"/>
      <c r="AB25" s="24"/>
      <c r="AC25" s="24"/>
      <c r="AD25" s="24"/>
      <c r="AE25" s="24"/>
      <c r="AF25" s="24"/>
      <c r="AJ25" s="24"/>
      <c r="AK25" s="24"/>
      <c r="AL25" s="24"/>
      <c r="AM25" s="24"/>
      <c r="AN25" s="24"/>
      <c r="AO25" s="24"/>
      <c r="AP25" s="24"/>
      <c r="AQ25" s="24"/>
    </row>
    <row r="26" spans="2:45" x14ac:dyDescent="0.25">
      <c r="B26" s="34"/>
      <c r="C26" s="7">
        <f>J39</f>
        <v>215.94</v>
      </c>
      <c r="D26" s="7">
        <f>J41</f>
        <v>215.93299999999999</v>
      </c>
      <c r="E26" s="7"/>
      <c r="H26" s="7">
        <f>I41-I39</f>
        <v>5.1025182532568643</v>
      </c>
      <c r="I26" s="7">
        <f>AVERAGE(J41,J39)-J40</f>
        <v>0.16649999999998499</v>
      </c>
      <c r="J26" s="7">
        <f>H26*I26</f>
        <v>0.84956928916719132</v>
      </c>
      <c r="N26" s="7">
        <f>U39</f>
        <v>215.929</v>
      </c>
      <c r="O26" s="7">
        <f>U41</f>
        <v>215.91399999999999</v>
      </c>
      <c r="P26" s="7"/>
      <c r="S26" s="7">
        <f>T41-T39</f>
        <v>6.4439972089084208</v>
      </c>
      <c r="T26" s="7">
        <f>AVERAGE(U41,U39)-U40</f>
        <v>7.9499999999967486E-2</v>
      </c>
      <c r="U26" s="7">
        <f>S26*T26</f>
        <v>0.51229777810800992</v>
      </c>
    </row>
    <row r="27" spans="2:45" x14ac:dyDescent="0.25">
      <c r="B27" s="34"/>
    </row>
    <row r="28" spans="2:45" x14ac:dyDescent="0.25">
      <c r="B28" s="34"/>
    </row>
    <row r="29" spans="2:45" x14ac:dyDescent="0.25">
      <c r="B29" s="34"/>
      <c r="C29" s="112" t="s">
        <v>196</v>
      </c>
      <c r="D29" s="112"/>
      <c r="E29" s="112"/>
      <c r="H29" s="112" t="s">
        <v>7</v>
      </c>
      <c r="I29" s="112"/>
      <c r="J29" s="112"/>
      <c r="N29" s="112" t="s">
        <v>196</v>
      </c>
      <c r="O29" s="112"/>
      <c r="P29" s="112"/>
      <c r="S29" s="112" t="s">
        <v>7</v>
      </c>
      <c r="T29" s="112"/>
      <c r="U29" s="112"/>
      <c r="Y29" s="111"/>
      <c r="Z29" s="111"/>
      <c r="AA29" s="111"/>
      <c r="AD29" s="111"/>
      <c r="AE29" s="111"/>
      <c r="AF29" s="111"/>
      <c r="AJ29" s="111"/>
      <c r="AK29" s="111"/>
      <c r="AL29" s="111"/>
      <c r="AO29" s="111"/>
      <c r="AP29" s="111"/>
      <c r="AQ29" s="111"/>
    </row>
    <row r="30" spans="2:45" x14ac:dyDescent="0.25">
      <c r="C30" s="5" t="s">
        <v>1</v>
      </c>
      <c r="D30" s="5" t="s">
        <v>2</v>
      </c>
      <c r="E30" s="5" t="s">
        <v>3</v>
      </c>
      <c r="F30" s="6"/>
      <c r="G30" s="6"/>
      <c r="H30" s="5" t="s">
        <v>4</v>
      </c>
      <c r="I30" s="5" t="s">
        <v>5</v>
      </c>
      <c r="J30" s="5" t="s">
        <v>6</v>
      </c>
      <c r="N30" s="5" t="s">
        <v>1</v>
      </c>
      <c r="O30" s="5" t="s">
        <v>2</v>
      </c>
      <c r="P30" s="5" t="s">
        <v>3</v>
      </c>
      <c r="Q30" s="6"/>
      <c r="R30" s="6"/>
      <c r="S30" s="5" t="s">
        <v>4</v>
      </c>
      <c r="T30" s="5" t="s">
        <v>5</v>
      </c>
      <c r="U30" s="5" t="s">
        <v>6</v>
      </c>
      <c r="Y30" s="24"/>
      <c r="Z30" s="24"/>
      <c r="AA30" s="24"/>
      <c r="AB30" s="24"/>
      <c r="AC30" s="24"/>
      <c r="AD30" s="24"/>
      <c r="AE30" s="24"/>
      <c r="AF30" s="24"/>
      <c r="AJ30" s="24"/>
      <c r="AK30" s="24"/>
      <c r="AL30" s="24"/>
      <c r="AM30" s="24"/>
      <c r="AN30" s="24"/>
      <c r="AO30" s="24"/>
      <c r="AP30" s="24"/>
      <c r="AQ30" s="24"/>
      <c r="AR30" s="34"/>
      <c r="AS30" s="34"/>
    </row>
    <row r="31" spans="2:45" x14ac:dyDescent="0.25">
      <c r="C31" s="7">
        <f>J37</f>
        <v>216.17400000000001</v>
      </c>
      <c r="D31" s="7">
        <f>J41</f>
        <v>215.93299999999999</v>
      </c>
      <c r="E31" s="7"/>
      <c r="H31" s="7">
        <f>I43-I37</f>
        <v>11.866818023390845</v>
      </c>
      <c r="I31" s="7">
        <f>AVERAGE(J43,J37)-J40</f>
        <v>0.37350000000000705</v>
      </c>
      <c r="J31" s="7">
        <f>I31*H31</f>
        <v>4.4322565317365639</v>
      </c>
      <c r="N31" s="7">
        <f>U37</f>
        <v>216.321</v>
      </c>
      <c r="O31" s="7">
        <f>U43</f>
        <v>216.25800000000001</v>
      </c>
      <c r="P31" s="7"/>
      <c r="S31" s="7">
        <f>T43-T37</f>
        <v>12.925551825784513</v>
      </c>
      <c r="T31" s="7">
        <f>AVERAGE(U43,U37)-U40</f>
        <v>0.44749999999999091</v>
      </c>
      <c r="U31" s="7">
        <f>T31*S31</f>
        <v>5.7841844420384518</v>
      </c>
      <c r="AR31" s="34"/>
      <c r="AS31" s="34"/>
    </row>
    <row r="32" spans="2:45" ht="15.75" thickBot="1" x14ac:dyDescent="0.3">
      <c r="C32" s="8"/>
      <c r="D32" s="8"/>
      <c r="E32" s="8"/>
      <c r="F32" s="35"/>
      <c r="G32" s="35"/>
      <c r="H32" s="8"/>
      <c r="I32" s="8"/>
      <c r="J32" s="8"/>
      <c r="N32" s="8"/>
      <c r="O32" s="8"/>
      <c r="P32" s="8"/>
      <c r="Q32" s="35"/>
      <c r="R32" s="35"/>
      <c r="S32" s="8"/>
      <c r="T32" s="8"/>
      <c r="U32" s="8"/>
      <c r="AR32" s="34"/>
      <c r="AS32" s="34"/>
    </row>
    <row r="33" spans="2:45" x14ac:dyDescent="0.25">
      <c r="C33" s="34" t="s">
        <v>8</v>
      </c>
      <c r="H33" s="126" t="s">
        <v>201</v>
      </c>
      <c r="I33" s="127"/>
      <c r="J33" s="128"/>
      <c r="N33" s="34" t="s">
        <v>8</v>
      </c>
      <c r="S33" s="126" t="s">
        <v>201</v>
      </c>
      <c r="T33" s="127"/>
      <c r="U33" s="128"/>
      <c r="AR33" s="34"/>
      <c r="AS33" s="34"/>
    </row>
    <row r="34" spans="2:45" ht="15.75" thickBot="1" x14ac:dyDescent="0.3">
      <c r="B34" s="10"/>
      <c r="H34" s="129"/>
      <c r="I34" s="130"/>
      <c r="J34" s="131"/>
      <c r="M34" s="10"/>
      <c r="S34" s="129"/>
      <c r="T34" s="130"/>
      <c r="U34" s="131"/>
      <c r="AR34" s="34"/>
      <c r="AS34" s="34"/>
    </row>
    <row r="35" spans="2:45" ht="16.5" thickTop="1" thickBot="1" x14ac:dyDescent="0.3">
      <c r="B35" s="11" t="s">
        <v>19</v>
      </c>
      <c r="C35" s="113" t="s">
        <v>10</v>
      </c>
      <c r="D35" s="109"/>
      <c r="E35" s="109"/>
      <c r="F35" s="110"/>
      <c r="M35" s="11" t="s">
        <v>97</v>
      </c>
      <c r="N35" s="113" t="s">
        <v>10</v>
      </c>
      <c r="O35" s="109"/>
      <c r="P35" s="109"/>
      <c r="Q35" s="110"/>
      <c r="X35" s="21"/>
      <c r="Y35" s="111"/>
      <c r="Z35" s="111"/>
      <c r="AA35" s="111"/>
      <c r="AB35" s="111"/>
      <c r="AI35" s="21"/>
      <c r="AJ35" s="111"/>
      <c r="AK35" s="111"/>
      <c r="AL35" s="111"/>
      <c r="AM35" s="111"/>
      <c r="AR35" s="34"/>
      <c r="AS35" s="34"/>
    </row>
    <row r="36" spans="2:45" ht="15.75" thickTop="1" x14ac:dyDescent="0.25">
      <c r="B36" s="12" t="s">
        <v>11</v>
      </c>
      <c r="C36" s="13" t="s">
        <v>12</v>
      </c>
      <c r="D36" s="13" t="s">
        <v>13</v>
      </c>
      <c r="E36" s="13" t="s">
        <v>14</v>
      </c>
      <c r="F36" s="14" t="s">
        <v>15</v>
      </c>
      <c r="I36" s="106" t="s">
        <v>16</v>
      </c>
      <c r="J36" s="106" t="s">
        <v>17</v>
      </c>
      <c r="M36" s="12" t="s">
        <v>11</v>
      </c>
      <c r="N36" s="13" t="s">
        <v>12</v>
      </c>
      <c r="O36" s="13" t="s">
        <v>13</v>
      </c>
      <c r="P36" s="13" t="s">
        <v>14</v>
      </c>
      <c r="Q36" s="14" t="s">
        <v>15</v>
      </c>
      <c r="T36" s="106" t="s">
        <v>16</v>
      </c>
      <c r="U36" s="106" t="s">
        <v>17</v>
      </c>
      <c r="AR36" s="34"/>
      <c r="AS36" s="34"/>
    </row>
    <row r="37" spans="2:45" x14ac:dyDescent="0.25">
      <c r="B37" s="38" t="s">
        <v>98</v>
      </c>
      <c r="C37" s="38">
        <v>4765711.5520000001</v>
      </c>
      <c r="D37" s="38">
        <v>413185.54599999997</v>
      </c>
      <c r="E37" s="38">
        <v>216.17400000000001</v>
      </c>
      <c r="F37" s="34" t="s">
        <v>65</v>
      </c>
      <c r="I37" s="36">
        <v>0</v>
      </c>
      <c r="J37" s="36">
        <f>E37</f>
        <v>216.17400000000001</v>
      </c>
      <c r="K37" s="15"/>
      <c r="M37" s="40" t="s">
        <v>106</v>
      </c>
      <c r="N37" s="40">
        <v>4765680.3710000003</v>
      </c>
      <c r="O37" s="40">
        <v>413174.05599999998</v>
      </c>
      <c r="P37" s="40">
        <v>216.321</v>
      </c>
      <c r="Q37" s="39" t="s">
        <v>65</v>
      </c>
      <c r="T37" s="36">
        <v>0</v>
      </c>
      <c r="U37" s="36">
        <f>P37</f>
        <v>216.321</v>
      </c>
      <c r="V37" s="15"/>
      <c r="X37" s="8"/>
      <c r="AR37" s="34"/>
      <c r="AS37" s="34"/>
    </row>
    <row r="38" spans="2:45" x14ac:dyDescent="0.25">
      <c r="B38" s="38" t="s">
        <v>99</v>
      </c>
      <c r="C38" s="38">
        <v>4765711.5860000001</v>
      </c>
      <c r="D38" s="38">
        <v>413186.23599999998</v>
      </c>
      <c r="E38" s="38">
        <v>215.96199999999999</v>
      </c>
      <c r="F38" s="34" t="s">
        <v>30</v>
      </c>
      <c r="I38" s="104">
        <f>SQRT(((C38-C37)^2)+((D38-$D$37)^2))</f>
        <v>0.69083717329208616</v>
      </c>
      <c r="J38" s="36">
        <f t="shared" ref="J38:J44" si="0">E38</f>
        <v>215.96199999999999</v>
      </c>
      <c r="K38" s="15"/>
      <c r="M38" s="40" t="s">
        <v>107</v>
      </c>
      <c r="N38" s="40">
        <v>4765679.5860000001</v>
      </c>
      <c r="O38" s="40">
        <v>413174.82699999999</v>
      </c>
      <c r="P38" s="40">
        <v>215.93</v>
      </c>
      <c r="Q38" s="39" t="s">
        <v>30</v>
      </c>
      <c r="T38" s="104">
        <f>SQRT(((N38-N37)^2)+((O38-$O$37)^2))</f>
        <v>1.1003026857397717</v>
      </c>
      <c r="U38" s="36">
        <f t="shared" ref="U38:U44" si="1">P38</f>
        <v>215.93</v>
      </c>
      <c r="V38" s="15"/>
      <c r="X38" s="8"/>
      <c r="AR38" s="34"/>
      <c r="AS38" s="34"/>
    </row>
    <row r="39" spans="2:45" x14ac:dyDescent="0.25">
      <c r="B39" s="38" t="s">
        <v>100</v>
      </c>
      <c r="C39" s="38">
        <v>4765710.2589999996</v>
      </c>
      <c r="D39" s="38">
        <v>413189.44500000001</v>
      </c>
      <c r="E39" s="38">
        <v>215.94</v>
      </c>
      <c r="F39" s="34" t="s">
        <v>31</v>
      </c>
      <c r="I39" s="104">
        <f t="shared" ref="I39:I44" si="2">SQRT(((C39-C38)^2)+((D39-$D$37)^2))</f>
        <v>4.1186320546547339</v>
      </c>
      <c r="J39" s="36">
        <f t="shared" si="0"/>
        <v>215.94</v>
      </c>
      <c r="K39" s="15"/>
      <c r="M39" s="40" t="s">
        <v>108</v>
      </c>
      <c r="N39" s="40">
        <v>4765678.8140000002</v>
      </c>
      <c r="O39" s="40">
        <v>413177.40899999999</v>
      </c>
      <c r="P39" s="40">
        <v>215.929</v>
      </c>
      <c r="Q39" s="39" t="s">
        <v>31</v>
      </c>
      <c r="T39" s="104">
        <f t="shared" ref="T39:T44" si="3">SQRT(((N39-N38)^2)+((O39-$O$37)^2))</f>
        <v>3.4407256501840826</v>
      </c>
      <c r="U39" s="36">
        <f t="shared" si="1"/>
        <v>215.929</v>
      </c>
      <c r="V39" s="15"/>
      <c r="X39" s="8"/>
      <c r="AR39" s="34"/>
      <c r="AS39" s="34"/>
    </row>
    <row r="40" spans="2:45" x14ac:dyDescent="0.25">
      <c r="B40" s="37" t="s">
        <v>101</v>
      </c>
      <c r="C40" s="37">
        <v>4765709.591</v>
      </c>
      <c r="D40" s="37">
        <v>413191.93099999998</v>
      </c>
      <c r="E40" s="37">
        <v>215.77</v>
      </c>
      <c r="F40" s="34" t="s">
        <v>32</v>
      </c>
      <c r="I40" s="104">
        <f t="shared" si="2"/>
        <v>6.419848051128735</v>
      </c>
      <c r="J40" s="36">
        <f t="shared" si="0"/>
        <v>215.77</v>
      </c>
      <c r="K40" s="15"/>
      <c r="M40" s="39" t="s">
        <v>109</v>
      </c>
      <c r="N40" s="39">
        <v>4765678.2850000001</v>
      </c>
      <c r="O40" s="39">
        <v>413180.538</v>
      </c>
      <c r="P40" s="39">
        <v>215.84200000000001</v>
      </c>
      <c r="Q40" s="39" t="s">
        <v>32</v>
      </c>
      <c r="T40" s="104">
        <f t="shared" si="3"/>
        <v>6.5035501843483843</v>
      </c>
      <c r="U40" s="36">
        <f t="shared" si="1"/>
        <v>215.84200000000001</v>
      </c>
      <c r="V40" s="15"/>
      <c r="X40" s="8"/>
      <c r="AR40" s="34"/>
      <c r="AS40" s="34"/>
    </row>
    <row r="41" spans="2:45" x14ac:dyDescent="0.25">
      <c r="B41" s="38" t="s">
        <v>102</v>
      </c>
      <c r="C41" s="38">
        <v>4765708.2089999998</v>
      </c>
      <c r="D41" s="38">
        <v>413194.663</v>
      </c>
      <c r="E41" s="38">
        <v>215.93299999999999</v>
      </c>
      <c r="F41" s="34" t="s">
        <v>33</v>
      </c>
      <c r="I41" s="104">
        <f t="shared" si="2"/>
        <v>9.2211503079115982</v>
      </c>
      <c r="J41" s="36">
        <f t="shared" si="0"/>
        <v>215.93299999999999</v>
      </c>
      <c r="K41" s="15"/>
      <c r="M41" s="40" t="s">
        <v>110</v>
      </c>
      <c r="N41" s="40">
        <v>4765677.08</v>
      </c>
      <c r="O41" s="40">
        <v>413183.86700000003</v>
      </c>
      <c r="P41" s="40">
        <v>215.91399999999999</v>
      </c>
      <c r="Q41" s="39" t="s">
        <v>33</v>
      </c>
      <c r="T41" s="104">
        <f t="shared" si="3"/>
        <v>9.8847228590925038</v>
      </c>
      <c r="U41" s="36">
        <f t="shared" si="1"/>
        <v>215.91399999999999</v>
      </c>
      <c r="V41" s="15"/>
      <c r="X41" s="8"/>
      <c r="AR41" s="34"/>
      <c r="AS41" s="34"/>
    </row>
    <row r="42" spans="2:45" x14ac:dyDescent="0.25">
      <c r="B42" s="38" t="s">
        <v>103</v>
      </c>
      <c r="C42" s="38">
        <v>4765706.7659999998</v>
      </c>
      <c r="D42" s="38">
        <v>413197.30099999998</v>
      </c>
      <c r="E42" s="38">
        <v>215.93600000000001</v>
      </c>
      <c r="F42" s="34" t="s">
        <v>34</v>
      </c>
      <c r="I42" s="104">
        <f t="shared" si="2"/>
        <v>11.843237479676892</v>
      </c>
      <c r="J42" s="36">
        <f t="shared" si="0"/>
        <v>215.93600000000001</v>
      </c>
      <c r="K42" s="15"/>
      <c r="M42" s="40" t="s">
        <v>111</v>
      </c>
      <c r="N42" s="40">
        <v>4765676.534</v>
      </c>
      <c r="O42" s="40">
        <v>413186.21299999999</v>
      </c>
      <c r="P42" s="40">
        <v>215.94200000000001</v>
      </c>
      <c r="Q42" s="39" t="s">
        <v>34</v>
      </c>
      <c r="T42" s="104">
        <f t="shared" si="3"/>
        <v>12.169254907357974</v>
      </c>
      <c r="U42" s="36">
        <f t="shared" si="1"/>
        <v>215.94200000000001</v>
      </c>
      <c r="V42" s="15"/>
      <c r="X42" s="8"/>
      <c r="AR42" s="34"/>
      <c r="AS42" s="34"/>
    </row>
    <row r="43" spans="2:45" x14ac:dyDescent="0.25">
      <c r="B43" s="38" t="s">
        <v>104</v>
      </c>
      <c r="C43" s="38">
        <v>4765706.4649999999</v>
      </c>
      <c r="D43" s="38">
        <v>413197.40899999999</v>
      </c>
      <c r="E43" s="38">
        <v>216.113</v>
      </c>
      <c r="F43" s="34" t="s">
        <v>66</v>
      </c>
      <c r="I43" s="104">
        <f t="shared" si="2"/>
        <v>11.866818023390845</v>
      </c>
      <c r="J43" s="36">
        <f t="shared" si="0"/>
        <v>216.113</v>
      </c>
      <c r="K43" s="15"/>
      <c r="M43" s="40" t="s">
        <v>112</v>
      </c>
      <c r="N43" s="40">
        <v>4765676.1909999996</v>
      </c>
      <c r="O43" s="40">
        <v>413186.97700000001</v>
      </c>
      <c r="P43" s="40">
        <v>216.25800000000001</v>
      </c>
      <c r="Q43" s="39" t="s">
        <v>66</v>
      </c>
      <c r="T43" s="104">
        <f t="shared" si="3"/>
        <v>12.925551825784513</v>
      </c>
      <c r="U43" s="36">
        <f t="shared" si="1"/>
        <v>216.25800000000001</v>
      </c>
      <c r="V43" s="15"/>
      <c r="X43" s="26"/>
      <c r="Y43" s="26"/>
      <c r="Z43" s="26"/>
      <c r="AA43" s="26"/>
      <c r="AP43" s="22"/>
      <c r="AR43" s="34"/>
      <c r="AS43" s="34"/>
    </row>
    <row r="44" spans="2:45" x14ac:dyDescent="0.25">
      <c r="B44" s="38" t="s">
        <v>105</v>
      </c>
      <c r="C44" s="38">
        <v>4765703.8059999999</v>
      </c>
      <c r="D44" s="38">
        <v>413202.50400000002</v>
      </c>
      <c r="E44" s="38">
        <v>218.05699999999999</v>
      </c>
      <c r="F44" s="34" t="s">
        <v>35</v>
      </c>
      <c r="I44" s="104">
        <f t="shared" si="2"/>
        <v>17.165198658954051</v>
      </c>
      <c r="J44" s="36">
        <f t="shared" si="0"/>
        <v>218.05699999999999</v>
      </c>
      <c r="K44" s="15"/>
      <c r="M44" s="40" t="s">
        <v>113</v>
      </c>
      <c r="N44" s="40">
        <v>4765675.38</v>
      </c>
      <c r="O44" s="40">
        <v>413190.478</v>
      </c>
      <c r="P44" s="40">
        <v>217.16900000000001</v>
      </c>
      <c r="Q44" s="39" t="s">
        <v>35</v>
      </c>
      <c r="T44" s="104">
        <f t="shared" si="3"/>
        <v>16.442013410780145</v>
      </c>
      <c r="U44" s="36">
        <f t="shared" si="1"/>
        <v>217.16900000000001</v>
      </c>
      <c r="V44" s="15"/>
      <c r="X44" s="27"/>
      <c r="AR44" s="34"/>
      <c r="AS44" s="34"/>
    </row>
    <row r="45" spans="2:45" x14ac:dyDescent="0.25">
      <c r="B45" s="34"/>
      <c r="I45" s="34"/>
      <c r="J45" s="36"/>
      <c r="K45" s="15"/>
      <c r="M45" s="34"/>
      <c r="T45" s="34"/>
      <c r="U45" s="36"/>
      <c r="V45" s="15"/>
      <c r="AR45" s="34"/>
      <c r="AS45" s="34"/>
    </row>
    <row r="46" spans="2:45" ht="15.75" thickBot="1" x14ac:dyDescent="0.3">
      <c r="K46" s="15"/>
      <c r="V46" s="15"/>
      <c r="AR46" s="34"/>
      <c r="AS46" s="34"/>
    </row>
    <row r="47" spans="2:45" ht="15.75" thickBot="1" x14ac:dyDescent="0.3">
      <c r="C47" s="132" t="s">
        <v>114</v>
      </c>
      <c r="D47" s="134"/>
      <c r="E47" s="133"/>
      <c r="J47" s="17"/>
      <c r="K47" s="15"/>
      <c r="N47" s="132" t="s">
        <v>114</v>
      </c>
      <c r="O47" s="134"/>
      <c r="P47" s="133"/>
      <c r="U47" s="17"/>
      <c r="V47" s="15"/>
      <c r="AF47" s="25"/>
      <c r="AQ47" s="25"/>
      <c r="AR47" s="34"/>
      <c r="AS47" s="34"/>
    </row>
    <row r="48" spans="2:45" x14ac:dyDescent="0.25">
      <c r="K48" s="15"/>
      <c r="V48" s="15"/>
      <c r="AR48" s="34"/>
      <c r="AS48" s="34"/>
    </row>
    <row r="49" spans="2:45" x14ac:dyDescent="0.25">
      <c r="K49" s="15"/>
      <c r="V49" s="15"/>
      <c r="AR49" s="34"/>
      <c r="AS49" s="34"/>
    </row>
    <row r="50" spans="2:45" x14ac:dyDescent="0.25">
      <c r="I50" s="16"/>
      <c r="K50" s="15"/>
      <c r="T50" s="16"/>
      <c r="V50" s="15"/>
      <c r="AE50" s="22"/>
      <c r="AP50" s="22"/>
      <c r="AR50" s="34"/>
      <c r="AS50" s="34"/>
    </row>
    <row r="51" spans="2:45" x14ac:dyDescent="0.25">
      <c r="K51" s="15"/>
      <c r="V51" s="15"/>
      <c r="AR51" s="34"/>
      <c r="AS51" s="34"/>
    </row>
    <row r="52" spans="2:45" x14ac:dyDescent="0.25">
      <c r="K52" s="15"/>
      <c r="V52" s="15"/>
      <c r="AR52" s="34"/>
      <c r="AS52" s="34"/>
    </row>
    <row r="53" spans="2:45" x14ac:dyDescent="0.25">
      <c r="K53" s="15"/>
      <c r="V53" s="15"/>
      <c r="AR53" s="34"/>
      <c r="AS53" s="34"/>
    </row>
    <row r="54" spans="2:45" x14ac:dyDescent="0.25">
      <c r="K54" s="15"/>
      <c r="V54" s="15"/>
      <c r="AR54" s="34"/>
      <c r="AS54" s="34"/>
    </row>
    <row r="55" spans="2:45" x14ac:dyDescent="0.25">
      <c r="K55" s="15"/>
      <c r="V55" s="15"/>
      <c r="AR55" s="34"/>
      <c r="AS55" s="34"/>
    </row>
    <row r="56" spans="2:45" x14ac:dyDescent="0.25">
      <c r="B56" s="10"/>
      <c r="C56" s="36"/>
      <c r="D56" s="36"/>
      <c r="E56" s="36"/>
      <c r="H56" s="8"/>
      <c r="J56" s="8"/>
      <c r="K56" s="15"/>
      <c r="M56" s="10"/>
      <c r="N56" s="36"/>
      <c r="O56" s="36"/>
      <c r="P56" s="36"/>
      <c r="Q56" s="36"/>
      <c r="S56" s="8"/>
      <c r="U56" s="8"/>
      <c r="V56" s="15"/>
      <c r="AR56" s="34"/>
      <c r="AS56" s="34"/>
    </row>
    <row r="57" spans="2:45" x14ac:dyDescent="0.25">
      <c r="B57" s="10"/>
      <c r="C57" s="36"/>
      <c r="D57" s="36"/>
      <c r="E57" s="36"/>
      <c r="F57" s="36"/>
      <c r="H57" s="8"/>
      <c r="I57" s="8"/>
      <c r="J57" s="8"/>
      <c r="K57" s="15"/>
      <c r="M57" s="10"/>
      <c r="N57" s="36"/>
      <c r="O57" s="36"/>
      <c r="P57" s="36"/>
      <c r="Q57" s="36"/>
      <c r="S57" s="8"/>
      <c r="T57" s="8"/>
      <c r="U57" s="8"/>
      <c r="V57" s="15"/>
      <c r="AR57" s="34"/>
      <c r="AS57" s="34"/>
    </row>
    <row r="58" spans="2:45" x14ac:dyDescent="0.25">
      <c r="B58" s="10"/>
      <c r="F58" s="36"/>
      <c r="M58" s="10"/>
      <c r="AR58" s="34"/>
      <c r="AS58" s="34"/>
    </row>
    <row r="59" spans="2:45" x14ac:dyDescent="0.25">
      <c r="B59" s="19"/>
      <c r="C59" s="19"/>
      <c r="D59" s="19"/>
      <c r="E59" s="19"/>
      <c r="G59" s="19"/>
      <c r="H59" s="19"/>
      <c r="I59" s="19"/>
      <c r="J59" s="19"/>
      <c r="M59" s="19"/>
      <c r="N59" s="19"/>
      <c r="O59" s="19"/>
      <c r="P59" s="19"/>
      <c r="Q59" s="19"/>
      <c r="R59" s="19"/>
      <c r="S59" s="19"/>
      <c r="T59" s="19"/>
      <c r="U59" s="19"/>
      <c r="X59" s="23"/>
      <c r="Y59" s="23"/>
      <c r="Z59" s="23"/>
      <c r="AA59" s="23"/>
      <c r="AB59" s="23"/>
      <c r="AC59" s="23"/>
      <c r="AD59" s="23"/>
      <c r="AE59" s="23"/>
      <c r="AF59" s="23"/>
      <c r="AI59" s="23"/>
      <c r="AJ59" s="23"/>
      <c r="AK59" s="23"/>
      <c r="AL59" s="23"/>
      <c r="AM59" s="23"/>
      <c r="AN59" s="23"/>
      <c r="AO59" s="23"/>
      <c r="AP59" s="23"/>
      <c r="AQ59" s="23"/>
      <c r="AR59" s="34"/>
      <c r="AS59" s="34"/>
    </row>
    <row r="60" spans="2:45" x14ac:dyDescent="0.25">
      <c r="B60" s="20"/>
      <c r="C60" s="8"/>
      <c r="D60" s="8"/>
      <c r="E60" s="8"/>
      <c r="F60" s="19"/>
      <c r="G60" s="8"/>
      <c r="H60" s="8"/>
      <c r="I60" s="8"/>
      <c r="J60" s="8"/>
      <c r="M60" s="20"/>
      <c r="N60" s="8"/>
      <c r="O60" s="8"/>
      <c r="P60" s="8"/>
      <c r="Q60" s="8"/>
      <c r="R60" s="8"/>
      <c r="S60" s="8"/>
      <c r="T60" s="8"/>
      <c r="U60" s="8"/>
      <c r="AR60" s="34"/>
      <c r="AS60" s="34"/>
    </row>
    <row r="61" spans="2:45" x14ac:dyDescent="0.25">
      <c r="B61" s="20"/>
      <c r="C61" s="8"/>
      <c r="D61" s="8"/>
      <c r="E61" s="8"/>
      <c r="F61" s="8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AR61" s="34"/>
      <c r="AS61" s="34"/>
    </row>
    <row r="62" spans="2:45" x14ac:dyDescent="0.25"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2:45" x14ac:dyDescent="0.25"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2:45" x14ac:dyDescent="0.25"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2:45" x14ac:dyDescent="0.25"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2:45" x14ac:dyDescent="0.25"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2:45" x14ac:dyDescent="0.25"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2:45" x14ac:dyDescent="0.25"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2:45" x14ac:dyDescent="0.25"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2:45" x14ac:dyDescent="0.25"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2:45" x14ac:dyDescent="0.25"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2:45" x14ac:dyDescent="0.25"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2:45" x14ac:dyDescent="0.25"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2:45" x14ac:dyDescent="0.25"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</row>
    <row r="75" spans="2:45" x14ac:dyDescent="0.25"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</row>
    <row r="76" spans="2:45" x14ac:dyDescent="0.25"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</row>
    <row r="77" spans="2:45" x14ac:dyDescent="0.25"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2:45" x14ac:dyDescent="0.25"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2:45" x14ac:dyDescent="0.25"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2:45" x14ac:dyDescent="0.25"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2:45" x14ac:dyDescent="0.25">
      <c r="B81" s="20"/>
      <c r="C81" s="8"/>
      <c r="D81" s="8"/>
      <c r="E81" s="8"/>
      <c r="F81" s="8"/>
      <c r="G81" s="8"/>
      <c r="H81" s="8"/>
      <c r="I81" s="8"/>
      <c r="J81" s="8"/>
      <c r="K81" s="18"/>
      <c r="M81" s="20"/>
      <c r="N81" s="8"/>
      <c r="O81" s="8"/>
      <c r="P81" s="8"/>
      <c r="Q81" s="8"/>
      <c r="R81" s="8"/>
      <c r="S81" s="8"/>
      <c r="T81" s="8"/>
      <c r="U81" s="8"/>
      <c r="V81" s="18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2:45" x14ac:dyDescent="0.25">
      <c r="B82" s="21"/>
      <c r="C82" s="8"/>
      <c r="D82" s="8"/>
      <c r="E82" s="8"/>
      <c r="F82" s="8"/>
      <c r="G82" s="8"/>
      <c r="H82" s="8"/>
      <c r="I82" s="8"/>
      <c r="J82" s="8"/>
      <c r="M82" s="21"/>
      <c r="N82" s="8"/>
      <c r="O82" s="8"/>
      <c r="P82" s="8"/>
      <c r="Q82" s="8"/>
      <c r="R82" s="8"/>
      <c r="S82" s="8"/>
      <c r="T82" s="8"/>
      <c r="U82" s="8"/>
      <c r="X82" s="21"/>
      <c r="AI82" s="21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2:45" x14ac:dyDescent="0.25"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AI83" s="21"/>
      <c r="AJ83" s="34"/>
      <c r="AK83" s="34"/>
      <c r="AL83" s="34"/>
      <c r="AM83" s="34"/>
      <c r="AN83" s="34"/>
      <c r="AO83" s="34"/>
      <c r="AP83" s="34"/>
      <c r="AQ83" s="34"/>
      <c r="AR83" s="34"/>
      <c r="AS83" s="34"/>
    </row>
    <row r="84" spans="2:45" x14ac:dyDescent="0.25"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AI84" s="21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2:45" x14ac:dyDescent="0.25"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AI85" s="21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2:45" x14ac:dyDescent="0.25"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AI86" s="21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2:45" x14ac:dyDescent="0.25"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AI87" s="21"/>
      <c r="AJ87" s="34"/>
      <c r="AK87" s="34"/>
      <c r="AL87" s="34"/>
      <c r="AM87" s="34"/>
      <c r="AN87" s="34"/>
      <c r="AO87" s="34"/>
      <c r="AP87" s="34"/>
      <c r="AQ87" s="34"/>
      <c r="AR87" s="34"/>
      <c r="AS87" s="34"/>
    </row>
    <row r="88" spans="2:45" x14ac:dyDescent="0.25"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AI88" s="21"/>
      <c r="AJ88" s="34"/>
      <c r="AK88" s="34"/>
      <c r="AL88" s="34"/>
      <c r="AM88" s="34"/>
      <c r="AN88" s="34"/>
      <c r="AO88" s="34"/>
      <c r="AP88" s="34"/>
      <c r="AQ88" s="34"/>
      <c r="AR88" s="34"/>
      <c r="AS88" s="34"/>
    </row>
    <row r="89" spans="2:45" x14ac:dyDescent="0.25"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AI89" s="21"/>
      <c r="AJ89" s="34"/>
      <c r="AK89" s="34"/>
      <c r="AL89" s="34"/>
      <c r="AM89" s="34"/>
      <c r="AN89" s="34"/>
      <c r="AO89" s="34"/>
      <c r="AP89" s="34"/>
      <c r="AQ89" s="34"/>
      <c r="AR89" s="34"/>
      <c r="AS89" s="34"/>
    </row>
    <row r="90" spans="2:45" x14ac:dyDescent="0.25"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AI90" s="21"/>
      <c r="AJ90" s="34"/>
      <c r="AK90" s="34"/>
      <c r="AL90" s="34"/>
      <c r="AM90" s="34"/>
      <c r="AN90" s="34"/>
      <c r="AO90" s="34"/>
      <c r="AP90" s="34"/>
      <c r="AQ90" s="34"/>
      <c r="AR90" s="34"/>
      <c r="AS90" s="34"/>
    </row>
    <row r="91" spans="2:45" x14ac:dyDescent="0.25">
      <c r="B91" s="21"/>
      <c r="C91" s="8"/>
      <c r="D91" s="8"/>
      <c r="E91" s="8"/>
      <c r="F91" s="8"/>
      <c r="G91" s="8"/>
      <c r="H91" s="8"/>
      <c r="I91" s="8"/>
      <c r="J91" s="8"/>
      <c r="K91" s="18"/>
      <c r="M91" s="21"/>
      <c r="N91" s="8"/>
      <c r="O91" s="8"/>
      <c r="P91" s="8"/>
      <c r="Q91" s="8"/>
      <c r="R91" s="8"/>
      <c r="S91" s="8"/>
      <c r="T91" s="8"/>
      <c r="U91" s="8"/>
      <c r="V91" s="18"/>
      <c r="X91" s="21"/>
      <c r="AI91" s="21"/>
      <c r="AJ91" s="34"/>
      <c r="AK91" s="34"/>
      <c r="AL91" s="34"/>
      <c r="AM91" s="34"/>
      <c r="AN91" s="34"/>
      <c r="AO91" s="34"/>
      <c r="AP91" s="34"/>
      <c r="AQ91" s="34"/>
      <c r="AR91" s="34"/>
      <c r="AS91" s="34"/>
    </row>
    <row r="92" spans="2:45" x14ac:dyDescent="0.25">
      <c r="B92" s="21"/>
      <c r="C92" s="8"/>
      <c r="D92" s="8"/>
      <c r="E92" s="8"/>
      <c r="F92" s="8"/>
      <c r="G92" s="8"/>
      <c r="H92" s="8"/>
      <c r="I92" s="8"/>
      <c r="J92" s="8"/>
      <c r="M92" s="21"/>
      <c r="N92" s="8"/>
      <c r="O92" s="8"/>
      <c r="P92" s="8"/>
      <c r="Q92" s="8"/>
      <c r="R92" s="8"/>
      <c r="S92" s="8"/>
      <c r="T92" s="8"/>
      <c r="U92" s="8"/>
      <c r="X92" s="21"/>
      <c r="AI92" s="21"/>
      <c r="AJ92" s="34"/>
      <c r="AK92" s="34"/>
      <c r="AL92" s="34"/>
      <c r="AM92" s="34"/>
      <c r="AN92" s="34"/>
      <c r="AO92" s="34"/>
      <c r="AP92" s="34"/>
      <c r="AQ92" s="34"/>
      <c r="AR92" s="34"/>
      <c r="AS92" s="34"/>
    </row>
    <row r="93" spans="2:45" x14ac:dyDescent="0.25"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AI93" s="21"/>
      <c r="AJ93" s="34"/>
      <c r="AK93" s="34"/>
      <c r="AL93" s="34"/>
      <c r="AM93" s="34"/>
      <c r="AN93" s="34"/>
      <c r="AO93" s="34"/>
      <c r="AP93" s="34"/>
      <c r="AQ93" s="34"/>
      <c r="AR93" s="34"/>
      <c r="AS93" s="34"/>
    </row>
    <row r="94" spans="2:45" x14ac:dyDescent="0.25"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AI94" s="21"/>
      <c r="AJ94" s="34"/>
      <c r="AK94" s="34"/>
      <c r="AL94" s="34"/>
      <c r="AM94" s="34"/>
      <c r="AN94" s="34"/>
      <c r="AO94" s="34"/>
      <c r="AP94" s="34"/>
      <c r="AQ94" s="34"/>
      <c r="AR94" s="34"/>
      <c r="AS94" s="34"/>
    </row>
    <row r="95" spans="2:45" x14ac:dyDescent="0.25"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AI95" s="21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2:45" x14ac:dyDescent="0.25"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AI96" s="21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2:45" x14ac:dyDescent="0.25"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AI97" s="21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2:45" x14ac:dyDescent="0.25"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AI98" s="21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2:45" x14ac:dyDescent="0.25"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AI99" s="21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2:45" x14ac:dyDescent="0.25"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AI100" s="21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2:45" x14ac:dyDescent="0.25">
      <c r="B101" s="21"/>
      <c r="C101" s="8"/>
      <c r="D101" s="8"/>
      <c r="E101" s="8"/>
      <c r="F101" s="8"/>
      <c r="G101" s="8"/>
      <c r="H101" s="8"/>
      <c r="I101" s="8"/>
      <c r="J101" s="8"/>
      <c r="K101" s="18"/>
      <c r="M101" s="21"/>
      <c r="N101" s="8"/>
      <c r="O101" s="8"/>
      <c r="P101" s="8"/>
      <c r="Q101" s="8"/>
      <c r="R101" s="8"/>
      <c r="S101" s="8"/>
      <c r="T101" s="8"/>
      <c r="U101" s="8"/>
      <c r="V101" s="18"/>
      <c r="X101" s="21"/>
      <c r="AI101" s="21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2:45" x14ac:dyDescent="0.25">
      <c r="B102" s="20"/>
      <c r="C102" s="8"/>
      <c r="D102" s="8"/>
      <c r="E102" s="8"/>
      <c r="F102" s="8"/>
      <c r="G102" s="8"/>
      <c r="H102" s="8"/>
      <c r="I102" s="8"/>
      <c r="J102" s="8"/>
      <c r="M102" s="20"/>
      <c r="N102" s="8"/>
      <c r="O102" s="8"/>
      <c r="P102" s="8"/>
      <c r="Q102" s="8"/>
      <c r="R102" s="8"/>
      <c r="S102" s="8"/>
      <c r="T102" s="8"/>
      <c r="U102" s="8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2:45" x14ac:dyDescent="0.25"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2:45" x14ac:dyDescent="0.25"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2:45" x14ac:dyDescent="0.25"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2:45" x14ac:dyDescent="0.25"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  <row r="107" spans="2:45" x14ac:dyDescent="0.25"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</row>
    <row r="108" spans="2:45" x14ac:dyDescent="0.25"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</row>
    <row r="109" spans="2:45" x14ac:dyDescent="0.25"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</row>
    <row r="110" spans="2:45" x14ac:dyDescent="0.25"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Q110" s="8"/>
      <c r="R110" s="8"/>
      <c r="S110" s="8"/>
      <c r="T110" s="8"/>
      <c r="U110" s="8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</row>
    <row r="111" spans="2:45" x14ac:dyDescent="0.25">
      <c r="F111" s="8"/>
    </row>
  </sheetData>
  <mergeCells count="24">
    <mergeCell ref="C47:E47"/>
    <mergeCell ref="N47:P47"/>
    <mergeCell ref="AJ29:AL29"/>
    <mergeCell ref="AO29:AQ29"/>
    <mergeCell ref="C35:F35"/>
    <mergeCell ref="N35:Q35"/>
    <mergeCell ref="Y35:AB35"/>
    <mergeCell ref="AJ35:AM35"/>
    <mergeCell ref="C29:E29"/>
    <mergeCell ref="H29:J29"/>
    <mergeCell ref="N29:P29"/>
    <mergeCell ref="S29:U29"/>
    <mergeCell ref="Y29:AA29"/>
    <mergeCell ref="AD29:AF29"/>
    <mergeCell ref="H33:J34"/>
    <mergeCell ref="S33:U34"/>
    <mergeCell ref="AJ24:AL24"/>
    <mergeCell ref="AO24:AQ24"/>
    <mergeCell ref="C24:E24"/>
    <mergeCell ref="H24:J24"/>
    <mergeCell ref="N24:P24"/>
    <mergeCell ref="S24:U24"/>
    <mergeCell ref="Y24:AA24"/>
    <mergeCell ref="AD24:AF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DQ111"/>
  <sheetViews>
    <sheetView topLeftCell="A17" workbookViewId="0">
      <selection activeCell="DZ49" sqref="DZ49"/>
    </sheetView>
  </sheetViews>
  <sheetFormatPr defaultRowHeight="15" x14ac:dyDescent="0.25"/>
  <cols>
    <col min="1" max="1" width="9.140625" style="39"/>
    <col min="2" max="2" width="12.140625" style="2" bestFit="1" customWidth="1"/>
    <col min="3" max="3" width="12.42578125" style="39" bestFit="1" customWidth="1"/>
    <col min="4" max="4" width="11.7109375" style="39" bestFit="1" customWidth="1"/>
    <col min="5" max="5" width="10.5703125" style="39" bestFit="1" customWidth="1"/>
    <col min="6" max="6" width="11.28515625" style="39" customWidth="1"/>
    <col min="7" max="8" width="9.140625" style="39"/>
    <col min="9" max="9" width="9.140625" style="36"/>
    <col min="10" max="10" width="10" style="39" customWidth="1"/>
    <col min="11" max="11" width="1.7109375" style="4" customWidth="1"/>
    <col min="12" max="12" width="9.140625" style="39"/>
    <col min="13" max="13" width="12.140625" style="2" bestFit="1" customWidth="1"/>
    <col min="14" max="14" width="12.42578125" style="39" bestFit="1" customWidth="1"/>
    <col min="15" max="15" width="11.7109375" style="39" bestFit="1" customWidth="1"/>
    <col min="16" max="16" width="10.5703125" style="39" bestFit="1" customWidth="1"/>
    <col min="17" max="17" width="11.28515625" style="39" customWidth="1"/>
    <col min="18" max="19" width="9.140625" style="39"/>
    <col min="20" max="20" width="9.140625" style="36"/>
    <col min="21" max="21" width="10" style="39" customWidth="1"/>
    <col min="22" max="22" width="1.7109375" style="4" customWidth="1"/>
    <col min="23" max="23" width="9.140625" style="39"/>
    <col min="24" max="24" width="12.140625" style="2" bestFit="1" customWidth="1"/>
    <col min="25" max="25" width="12.42578125" style="39" bestFit="1" customWidth="1"/>
    <col min="26" max="26" width="11.7109375" style="39" bestFit="1" customWidth="1"/>
    <col min="27" max="27" width="10.5703125" style="39" bestFit="1" customWidth="1"/>
    <col min="28" max="28" width="11.28515625" style="39" customWidth="1"/>
    <col min="29" max="30" width="9.140625" style="39"/>
    <col min="31" max="31" width="9.140625" style="36"/>
    <col min="32" max="32" width="10" style="39" customWidth="1"/>
    <col min="33" max="33" width="1.7109375" style="4" customWidth="1"/>
    <col min="34" max="34" width="9.140625" style="39"/>
    <col min="35" max="35" width="12.140625" style="2" bestFit="1" customWidth="1"/>
    <col min="36" max="36" width="12.42578125" style="39" bestFit="1" customWidth="1"/>
    <col min="37" max="37" width="11.7109375" style="39" bestFit="1" customWidth="1"/>
    <col min="38" max="38" width="10.5703125" style="39" bestFit="1" customWidth="1"/>
    <col min="39" max="39" width="11.28515625" style="39" customWidth="1"/>
    <col min="40" max="41" width="9.140625" style="39"/>
    <col min="42" max="42" width="9.140625" style="36"/>
    <col min="43" max="43" width="10" style="39" customWidth="1"/>
    <col min="44" max="44" width="1.7109375" style="4" customWidth="1"/>
    <col min="45" max="45" width="9.140625" style="39"/>
    <col min="46" max="46" width="12.140625" style="2" bestFit="1" customWidth="1"/>
    <col min="47" max="47" width="12.42578125" style="39" bestFit="1" customWidth="1"/>
    <col min="48" max="48" width="11.7109375" style="39" bestFit="1" customWidth="1"/>
    <col min="49" max="49" width="10.5703125" style="39" bestFit="1" customWidth="1"/>
    <col min="50" max="50" width="11.28515625" style="39" customWidth="1"/>
    <col min="51" max="52" width="9.140625" style="39"/>
    <col min="53" max="53" width="9.140625" style="36"/>
    <col min="54" max="54" width="10" style="39" customWidth="1"/>
    <col min="55" max="55" width="1.7109375" style="4" customWidth="1"/>
    <col min="56" max="56" width="9.140625" style="39"/>
    <col min="57" max="57" width="12.140625" style="2" bestFit="1" customWidth="1"/>
    <col min="58" max="58" width="12.42578125" style="39" bestFit="1" customWidth="1"/>
    <col min="59" max="59" width="11.7109375" style="39" bestFit="1" customWidth="1"/>
    <col min="60" max="60" width="10.5703125" style="39" bestFit="1" customWidth="1"/>
    <col min="61" max="61" width="11.28515625" style="39" customWidth="1"/>
    <col min="62" max="63" width="9.140625" style="39"/>
    <col min="64" max="64" width="9.140625" style="36"/>
    <col min="65" max="65" width="10" style="39" customWidth="1"/>
    <col min="66" max="66" width="1.7109375" style="4" customWidth="1"/>
    <col min="67" max="67" width="9.140625" style="39"/>
    <col min="68" max="68" width="12.140625" style="2" bestFit="1" customWidth="1"/>
    <col min="69" max="69" width="12.42578125" style="39" bestFit="1" customWidth="1"/>
    <col min="70" max="70" width="11.7109375" style="39" bestFit="1" customWidth="1"/>
    <col min="71" max="71" width="10.5703125" style="39" bestFit="1" customWidth="1"/>
    <col min="72" max="72" width="11.28515625" style="39" customWidth="1"/>
    <col min="73" max="74" width="9.140625" style="39"/>
    <col min="75" max="75" width="9.140625" style="36"/>
    <col min="76" max="76" width="10" style="39" customWidth="1"/>
    <col min="77" max="77" width="1.7109375" style="4" customWidth="1"/>
    <col min="78" max="78" width="9.140625" style="39"/>
    <col min="79" max="79" width="12.140625" style="2" bestFit="1" customWidth="1"/>
    <col min="80" max="80" width="12.42578125" style="39" bestFit="1" customWidth="1"/>
    <col min="81" max="81" width="11.7109375" style="39" bestFit="1" customWidth="1"/>
    <col min="82" max="82" width="10.5703125" style="39" bestFit="1" customWidth="1"/>
    <col min="83" max="83" width="11.28515625" style="39" customWidth="1"/>
    <col min="84" max="85" width="9.140625" style="39"/>
    <col min="86" max="86" width="9.140625" style="36"/>
    <col min="87" max="87" width="10" style="39" customWidth="1"/>
    <col min="88" max="88" width="1.7109375" style="4" customWidth="1"/>
    <col min="89" max="89" width="9.140625" style="39"/>
    <col min="90" max="90" width="12.140625" style="2" bestFit="1" customWidth="1"/>
    <col min="91" max="91" width="12.42578125" style="39" bestFit="1" customWidth="1"/>
    <col min="92" max="92" width="11.7109375" style="39" bestFit="1" customWidth="1"/>
    <col min="93" max="93" width="10.5703125" style="39" bestFit="1" customWidth="1"/>
    <col min="94" max="94" width="11.28515625" style="39" customWidth="1"/>
    <col min="95" max="96" width="9.140625" style="39"/>
    <col min="97" max="97" width="9.140625" style="36"/>
    <col min="98" max="98" width="10" style="39" customWidth="1"/>
    <col min="99" max="99" width="1.7109375" style="4" customWidth="1"/>
    <col min="100" max="100" width="9.140625" style="39"/>
    <col min="101" max="101" width="12.140625" style="2" bestFit="1" customWidth="1"/>
    <col min="102" max="102" width="12.42578125" style="39" bestFit="1" customWidth="1"/>
    <col min="103" max="103" width="11.7109375" style="39" bestFit="1" customWidth="1"/>
    <col min="104" max="104" width="10.5703125" style="39" bestFit="1" customWidth="1"/>
    <col min="105" max="105" width="11.28515625" style="39" customWidth="1"/>
    <col min="106" max="107" width="9.140625" style="39"/>
    <col min="108" max="108" width="9.140625" style="36"/>
    <col min="109" max="109" width="10" style="39" customWidth="1"/>
    <col min="110" max="110" width="1.7109375" style="4" customWidth="1"/>
    <col min="111" max="111" width="9.140625" style="39"/>
    <col min="112" max="112" width="12.140625" style="2" bestFit="1" customWidth="1"/>
    <col min="113" max="113" width="12.42578125" style="39" bestFit="1" customWidth="1"/>
    <col min="114" max="114" width="11.7109375" style="39" bestFit="1" customWidth="1"/>
    <col min="115" max="115" width="10.5703125" style="39" bestFit="1" customWidth="1"/>
    <col min="116" max="116" width="11.28515625" style="39" customWidth="1"/>
    <col min="117" max="118" width="9.140625" style="39"/>
    <col min="119" max="119" width="9.140625" style="36"/>
    <col min="120" max="120" width="10" style="39" customWidth="1"/>
    <col min="121" max="121" width="1.7109375" style="4" customWidth="1"/>
    <col min="122" max="16384" width="9.140625" style="39"/>
  </cols>
  <sheetData>
    <row r="24" spans="2:120" x14ac:dyDescent="0.25">
      <c r="B24" s="39"/>
      <c r="C24" s="112" t="s">
        <v>195</v>
      </c>
      <c r="D24" s="112"/>
      <c r="E24" s="112"/>
      <c r="H24" s="112" t="s">
        <v>0</v>
      </c>
      <c r="I24" s="112"/>
      <c r="J24" s="112"/>
      <c r="N24" s="112" t="s">
        <v>195</v>
      </c>
      <c r="O24" s="112"/>
      <c r="P24" s="112"/>
      <c r="S24" s="112" t="s">
        <v>0</v>
      </c>
      <c r="T24" s="112"/>
      <c r="U24" s="112"/>
      <c r="Y24" s="112" t="s">
        <v>195</v>
      </c>
      <c r="Z24" s="112"/>
      <c r="AA24" s="112"/>
      <c r="AD24" s="112" t="s">
        <v>0</v>
      </c>
      <c r="AE24" s="112"/>
      <c r="AF24" s="112"/>
      <c r="AJ24" s="112" t="s">
        <v>195</v>
      </c>
      <c r="AK24" s="112"/>
      <c r="AL24" s="112"/>
      <c r="AO24" s="112" t="s">
        <v>0</v>
      </c>
      <c r="AP24" s="112"/>
      <c r="AQ24" s="112"/>
      <c r="AU24" s="112" t="s">
        <v>195</v>
      </c>
      <c r="AV24" s="112"/>
      <c r="AW24" s="112"/>
      <c r="AZ24" s="112" t="s">
        <v>0</v>
      </c>
      <c r="BA24" s="112"/>
      <c r="BB24" s="112"/>
      <c r="BF24" s="112" t="s">
        <v>195</v>
      </c>
      <c r="BG24" s="112"/>
      <c r="BH24" s="112"/>
      <c r="BK24" s="112" t="s">
        <v>0</v>
      </c>
      <c r="BL24" s="112"/>
      <c r="BM24" s="112"/>
      <c r="BQ24" s="112" t="s">
        <v>195</v>
      </c>
      <c r="BR24" s="112"/>
      <c r="BS24" s="112"/>
      <c r="BV24" s="112" t="s">
        <v>0</v>
      </c>
      <c r="BW24" s="112"/>
      <c r="BX24" s="112"/>
      <c r="CB24" s="112" t="s">
        <v>195</v>
      </c>
      <c r="CC24" s="112"/>
      <c r="CD24" s="112"/>
      <c r="CG24" s="112" t="s">
        <v>0</v>
      </c>
      <c r="CH24" s="112"/>
      <c r="CI24" s="112"/>
      <c r="CM24" s="112" t="s">
        <v>195</v>
      </c>
      <c r="CN24" s="112"/>
      <c r="CO24" s="112"/>
      <c r="CR24" s="112" t="s">
        <v>0</v>
      </c>
      <c r="CS24" s="112"/>
      <c r="CT24" s="112"/>
      <c r="CX24" s="112" t="s">
        <v>195</v>
      </c>
      <c r="CY24" s="112"/>
      <c r="CZ24" s="112"/>
      <c r="DC24" s="112" t="s">
        <v>0</v>
      </c>
      <c r="DD24" s="112"/>
      <c r="DE24" s="112"/>
      <c r="DI24" s="112" t="s">
        <v>195</v>
      </c>
      <c r="DJ24" s="112"/>
      <c r="DK24" s="112"/>
      <c r="DN24" s="112" t="s">
        <v>0</v>
      </c>
      <c r="DO24" s="112"/>
      <c r="DP24" s="112"/>
    </row>
    <row r="25" spans="2:120" x14ac:dyDescent="0.25">
      <c r="B25" s="39"/>
      <c r="C25" s="5" t="s">
        <v>1</v>
      </c>
      <c r="D25" s="5" t="s">
        <v>2</v>
      </c>
      <c r="E25" s="5" t="s">
        <v>3</v>
      </c>
      <c r="F25" s="6"/>
      <c r="G25" s="6"/>
      <c r="H25" s="5" t="s">
        <v>4</v>
      </c>
      <c r="I25" s="5" t="s">
        <v>5</v>
      </c>
      <c r="J25" s="5" t="s">
        <v>6</v>
      </c>
      <c r="N25" s="5" t="s">
        <v>1</v>
      </c>
      <c r="O25" s="5" t="s">
        <v>2</v>
      </c>
      <c r="P25" s="5" t="s">
        <v>3</v>
      </c>
      <c r="Q25" s="6"/>
      <c r="R25" s="6"/>
      <c r="S25" s="5" t="s">
        <v>4</v>
      </c>
      <c r="T25" s="5" t="s">
        <v>5</v>
      </c>
      <c r="U25" s="5" t="s">
        <v>6</v>
      </c>
      <c r="Y25" s="5" t="s">
        <v>1</v>
      </c>
      <c r="Z25" s="5" t="s">
        <v>2</v>
      </c>
      <c r="AA25" s="5" t="s">
        <v>3</v>
      </c>
      <c r="AB25" s="6"/>
      <c r="AC25" s="6"/>
      <c r="AD25" s="5" t="s">
        <v>4</v>
      </c>
      <c r="AE25" s="5" t="s">
        <v>5</v>
      </c>
      <c r="AF25" s="5" t="s">
        <v>6</v>
      </c>
      <c r="AJ25" s="5" t="s">
        <v>1</v>
      </c>
      <c r="AK25" s="5" t="s">
        <v>2</v>
      </c>
      <c r="AL25" s="5" t="s">
        <v>3</v>
      </c>
      <c r="AM25" s="6"/>
      <c r="AN25" s="6"/>
      <c r="AO25" s="5" t="s">
        <v>4</v>
      </c>
      <c r="AP25" s="5" t="s">
        <v>5</v>
      </c>
      <c r="AQ25" s="5" t="s">
        <v>6</v>
      </c>
      <c r="AU25" s="5" t="s">
        <v>1</v>
      </c>
      <c r="AV25" s="5" t="s">
        <v>2</v>
      </c>
      <c r="AW25" s="5" t="s">
        <v>3</v>
      </c>
      <c r="AX25" s="6"/>
      <c r="AY25" s="6"/>
      <c r="AZ25" s="5" t="s">
        <v>4</v>
      </c>
      <c r="BA25" s="5" t="s">
        <v>5</v>
      </c>
      <c r="BB25" s="5" t="s">
        <v>6</v>
      </c>
      <c r="BF25" s="5" t="s">
        <v>1</v>
      </c>
      <c r="BG25" s="5" t="s">
        <v>2</v>
      </c>
      <c r="BH25" s="5" t="s">
        <v>3</v>
      </c>
      <c r="BI25" s="6"/>
      <c r="BJ25" s="6"/>
      <c r="BK25" s="5" t="s">
        <v>4</v>
      </c>
      <c r="BL25" s="5" t="s">
        <v>5</v>
      </c>
      <c r="BM25" s="5" t="s">
        <v>6</v>
      </c>
      <c r="BQ25" s="5" t="s">
        <v>1</v>
      </c>
      <c r="BR25" s="5" t="s">
        <v>2</v>
      </c>
      <c r="BS25" s="5" t="s">
        <v>3</v>
      </c>
      <c r="BT25" s="6"/>
      <c r="BU25" s="6"/>
      <c r="BV25" s="5" t="s">
        <v>4</v>
      </c>
      <c r="BW25" s="5" t="s">
        <v>5</v>
      </c>
      <c r="BX25" s="5" t="s">
        <v>6</v>
      </c>
      <c r="CB25" s="5" t="s">
        <v>1</v>
      </c>
      <c r="CC25" s="5" t="s">
        <v>2</v>
      </c>
      <c r="CD25" s="5" t="s">
        <v>3</v>
      </c>
      <c r="CE25" s="6"/>
      <c r="CF25" s="6"/>
      <c r="CG25" s="5" t="s">
        <v>4</v>
      </c>
      <c r="CH25" s="5" t="s">
        <v>5</v>
      </c>
      <c r="CI25" s="5" t="s">
        <v>6</v>
      </c>
      <c r="CM25" s="5" t="s">
        <v>1</v>
      </c>
      <c r="CN25" s="5" t="s">
        <v>2</v>
      </c>
      <c r="CO25" s="5" t="s">
        <v>3</v>
      </c>
      <c r="CP25" s="6"/>
      <c r="CQ25" s="6"/>
      <c r="CR25" s="5" t="s">
        <v>4</v>
      </c>
      <c r="CS25" s="5" t="s">
        <v>5</v>
      </c>
      <c r="CT25" s="5" t="s">
        <v>6</v>
      </c>
      <c r="CX25" s="5" t="s">
        <v>1</v>
      </c>
      <c r="CY25" s="5" t="s">
        <v>2</v>
      </c>
      <c r="CZ25" s="5" t="s">
        <v>3</v>
      </c>
      <c r="DA25" s="6"/>
      <c r="DB25" s="6"/>
      <c r="DC25" s="5" t="s">
        <v>4</v>
      </c>
      <c r="DD25" s="5" t="s">
        <v>5</v>
      </c>
      <c r="DE25" s="5" t="s">
        <v>6</v>
      </c>
      <c r="DI25" s="5" t="s">
        <v>1</v>
      </c>
      <c r="DJ25" s="5" t="s">
        <v>2</v>
      </c>
      <c r="DK25" s="5" t="s">
        <v>3</v>
      </c>
      <c r="DL25" s="6"/>
      <c r="DM25" s="6"/>
      <c r="DN25" s="5" t="s">
        <v>4</v>
      </c>
      <c r="DO25" s="5" t="s">
        <v>5</v>
      </c>
      <c r="DP25" s="5" t="s">
        <v>6</v>
      </c>
    </row>
    <row r="26" spans="2:120" x14ac:dyDescent="0.25">
      <c r="B26" s="39"/>
      <c r="C26" s="7">
        <f>J38</f>
        <v>209.19499999999999</v>
      </c>
      <c r="D26" s="7">
        <f>J40</f>
        <v>209.20099999999999</v>
      </c>
      <c r="E26" s="7"/>
      <c r="H26" s="7">
        <f>I40-I38</f>
        <v>3.2363925394939139</v>
      </c>
      <c r="I26" s="7">
        <f>AVERAGE(J40,J38)-J39</f>
        <v>0.1279999999999859</v>
      </c>
      <c r="J26" s="7">
        <f>I26*H26</f>
        <v>0.41425824505517533</v>
      </c>
      <c r="N26" s="7">
        <f>U38</f>
        <v>209.209</v>
      </c>
      <c r="O26" s="7">
        <f>U40</f>
        <v>209.24799999999999</v>
      </c>
      <c r="P26" s="7"/>
      <c r="S26" s="7">
        <f>T40-T38</f>
        <v>3.3917234174250295</v>
      </c>
      <c r="T26" s="7">
        <f>AVERAGE(U40,U38)-U39</f>
        <v>0.1314999999999884</v>
      </c>
      <c r="U26" s="7">
        <f>T26*S26</f>
        <v>0.44601162939135203</v>
      </c>
      <c r="Y26" s="7">
        <f>AF37</f>
        <v>210.35900000000001</v>
      </c>
      <c r="Z26" s="7">
        <f>AF40</f>
        <v>209.363</v>
      </c>
      <c r="AA26" s="7"/>
      <c r="AD26" s="7">
        <f>AE40-AE38</f>
        <v>2.2930669489894315</v>
      </c>
      <c r="AE26" s="7">
        <f>AVERAGE(AF40,AF38)-AF39</f>
        <v>0.80750000000000455</v>
      </c>
      <c r="AF26" s="7">
        <f>AE26*AD26</f>
        <v>1.8516515613089763</v>
      </c>
      <c r="AJ26" s="7">
        <f>AQ38</f>
        <v>209.34800000000001</v>
      </c>
      <c r="AK26" s="7">
        <f>AQ40</f>
        <v>209.36799999999999</v>
      </c>
      <c r="AL26" s="7"/>
      <c r="AO26" s="7">
        <f>AP40-AP38</f>
        <v>3.4247731112924775</v>
      </c>
      <c r="AP26" s="7">
        <f>AVERAGE(AQ40,AQ38)-AQ39</f>
        <v>0.20199999999999818</v>
      </c>
      <c r="AQ26" s="7">
        <f>AP26*AO26</f>
        <v>0.69180416848107418</v>
      </c>
      <c r="AU26" s="7">
        <f>BB38</f>
        <v>209.34700000000001</v>
      </c>
      <c r="AV26" s="7">
        <f>BB40</f>
        <v>209.39699999999999</v>
      </c>
      <c r="AW26" s="7"/>
      <c r="AZ26" s="7">
        <f>BA40-BA38</f>
        <v>4.1378026265112382</v>
      </c>
      <c r="BA26" s="7">
        <f>AVERAGE(BB40,BB38)-BB39</f>
        <v>0.24500000000000455</v>
      </c>
      <c r="BB26" s="7">
        <f>BA26*AZ26</f>
        <v>1.0137616434952721</v>
      </c>
      <c r="BF26" s="7">
        <f>BM38</f>
        <v>209.38300000000001</v>
      </c>
      <c r="BG26" s="7">
        <f>BM40</f>
        <v>209.36799999999999</v>
      </c>
      <c r="BH26" s="7"/>
      <c r="BK26" s="7">
        <f>BL40-BL38</f>
        <v>3.3124381288256695</v>
      </c>
      <c r="BL26" s="7">
        <f>AVERAGE(BM40,BM38)-BM39</f>
        <v>0.41549999999998022</v>
      </c>
      <c r="BM26" s="7">
        <f>BL26*BK26</f>
        <v>1.3763180425270001</v>
      </c>
      <c r="BQ26" s="7">
        <f>BX39</f>
        <v>209.37899999999999</v>
      </c>
      <c r="BR26" s="7">
        <f>BX41</f>
        <v>209.399</v>
      </c>
      <c r="BS26" s="7"/>
      <c r="BV26" s="7">
        <f>BW41-BW39</f>
        <v>2.713295975698705</v>
      </c>
      <c r="BW26" s="7">
        <f>AVERAGE(BX41,BX39)-BX40</f>
        <v>0.39500000000001023</v>
      </c>
      <c r="BX26" s="7">
        <f>BW26*BV26</f>
        <v>1.0717519104010163</v>
      </c>
      <c r="CB26" s="7">
        <f>CI38</f>
        <v>209.44300000000001</v>
      </c>
      <c r="CC26" s="7">
        <f>CI40</f>
        <v>209.43700000000001</v>
      </c>
      <c r="CD26" s="7"/>
      <c r="CG26" s="7">
        <f>CH40-CH38</f>
        <v>3.9572938313037689</v>
      </c>
      <c r="CH26" s="7">
        <f>AVERAGE(CI40,CI38)-CI39</f>
        <v>0.50200000000000955</v>
      </c>
      <c r="CI26" s="7">
        <f>CH26*CG26</f>
        <v>1.9865615033145299</v>
      </c>
      <c r="CM26" s="7">
        <f>CT38</f>
        <v>209.47499999999999</v>
      </c>
      <c r="CN26" s="7">
        <f>CT40</f>
        <v>209.46899999999999</v>
      </c>
      <c r="CO26" s="7"/>
      <c r="CR26" s="7">
        <f>CS40-CS38</f>
        <v>1.4132453110111327</v>
      </c>
      <c r="CS26" s="7">
        <f>AVERAGE(CT40,CT38)-CT39</f>
        <v>0.23299999999997567</v>
      </c>
      <c r="CT26" s="7">
        <f>CS26*CR26</f>
        <v>0.32928615746555956</v>
      </c>
      <c r="CX26" s="7">
        <f>DE38</f>
        <v>209.51400000000001</v>
      </c>
      <c r="CY26" s="7">
        <f>DE40</f>
        <v>209.536</v>
      </c>
      <c r="CZ26" s="7"/>
      <c r="DC26" s="7">
        <f>DD40-DD38</f>
        <v>1.8639599278874053</v>
      </c>
      <c r="DD26" s="7">
        <f>AVERAGE(DE40,DE38)-DE39</f>
        <v>0.16900000000001114</v>
      </c>
      <c r="DE26" s="7">
        <f>DD26*DC26</f>
        <v>0.31500922781299223</v>
      </c>
      <c r="DI26" s="7">
        <f>DP38</f>
        <v>209.57499999999999</v>
      </c>
      <c r="DJ26" s="7">
        <f>DP40</f>
        <v>209.59700000000001</v>
      </c>
      <c r="DK26" s="7"/>
      <c r="DN26" s="7">
        <f>DO40-DO38</f>
        <v>2.9463609227475609</v>
      </c>
      <c r="DO26" s="7">
        <f>AVERAGE(DP40,DP38)-DP39</f>
        <v>0.28700000000000614</v>
      </c>
      <c r="DP26" s="7">
        <f>DO26*DN26</f>
        <v>0.84560558482856807</v>
      </c>
    </row>
    <row r="27" spans="2:120" x14ac:dyDescent="0.25">
      <c r="B27" s="39"/>
    </row>
    <row r="28" spans="2:120" x14ac:dyDescent="0.25">
      <c r="B28" s="39"/>
    </row>
    <row r="29" spans="2:120" x14ac:dyDescent="0.25">
      <c r="B29" s="39"/>
      <c r="C29" s="112" t="s">
        <v>196</v>
      </c>
      <c r="D29" s="112"/>
      <c r="E29" s="112"/>
      <c r="H29" s="112" t="s">
        <v>7</v>
      </c>
      <c r="I29" s="112"/>
      <c r="J29" s="112"/>
      <c r="N29" s="112" t="s">
        <v>196</v>
      </c>
      <c r="O29" s="112"/>
      <c r="P29" s="112"/>
      <c r="S29" s="112" t="s">
        <v>7</v>
      </c>
      <c r="T29" s="112"/>
      <c r="U29" s="112"/>
      <c r="Y29" s="112" t="s">
        <v>196</v>
      </c>
      <c r="Z29" s="112"/>
      <c r="AA29" s="112"/>
      <c r="AD29" s="112" t="s">
        <v>7</v>
      </c>
      <c r="AE29" s="112"/>
      <c r="AF29" s="112"/>
      <c r="AJ29" s="112" t="s">
        <v>196</v>
      </c>
      <c r="AK29" s="112"/>
      <c r="AL29" s="112"/>
      <c r="AO29" s="112" t="s">
        <v>7</v>
      </c>
      <c r="AP29" s="112"/>
      <c r="AQ29" s="112"/>
      <c r="AU29" s="112" t="s">
        <v>196</v>
      </c>
      <c r="AV29" s="112"/>
      <c r="AW29" s="112"/>
      <c r="AZ29" s="112" t="s">
        <v>7</v>
      </c>
      <c r="BA29" s="112"/>
      <c r="BB29" s="112"/>
      <c r="BF29" s="112" t="s">
        <v>196</v>
      </c>
      <c r="BG29" s="112"/>
      <c r="BH29" s="112"/>
      <c r="BK29" s="112" t="s">
        <v>7</v>
      </c>
      <c r="BL29" s="112"/>
      <c r="BM29" s="112"/>
      <c r="BQ29" s="112" t="s">
        <v>196</v>
      </c>
      <c r="BR29" s="112"/>
      <c r="BS29" s="112"/>
      <c r="BV29" s="112" t="s">
        <v>7</v>
      </c>
      <c r="BW29" s="112"/>
      <c r="BX29" s="112"/>
      <c r="CB29" s="112" t="s">
        <v>196</v>
      </c>
      <c r="CC29" s="112"/>
      <c r="CD29" s="112"/>
      <c r="CG29" s="112" t="s">
        <v>7</v>
      </c>
      <c r="CH29" s="112"/>
      <c r="CI29" s="112"/>
      <c r="CM29" s="112" t="s">
        <v>196</v>
      </c>
      <c r="CN29" s="112"/>
      <c r="CO29" s="112"/>
      <c r="CR29" s="112" t="s">
        <v>7</v>
      </c>
      <c r="CS29" s="112"/>
      <c r="CT29" s="112"/>
      <c r="CX29" s="112" t="s">
        <v>196</v>
      </c>
      <c r="CY29" s="112"/>
      <c r="CZ29" s="112"/>
      <c r="DC29" s="112" t="s">
        <v>7</v>
      </c>
      <c r="DD29" s="112"/>
      <c r="DE29" s="112"/>
      <c r="DI29" s="112" t="s">
        <v>196</v>
      </c>
      <c r="DJ29" s="112"/>
      <c r="DK29" s="112"/>
      <c r="DN29" s="112" t="s">
        <v>7</v>
      </c>
      <c r="DO29" s="112"/>
      <c r="DP29" s="112"/>
    </row>
    <row r="30" spans="2:120" x14ac:dyDescent="0.25">
      <c r="C30" s="5" t="s">
        <v>1</v>
      </c>
      <c r="D30" s="5" t="s">
        <v>2</v>
      </c>
      <c r="E30" s="5" t="s">
        <v>3</v>
      </c>
      <c r="F30" s="6"/>
      <c r="G30" s="6"/>
      <c r="H30" s="5" t="s">
        <v>4</v>
      </c>
      <c r="I30" s="5" t="s">
        <v>5</v>
      </c>
      <c r="J30" s="5" t="s">
        <v>6</v>
      </c>
      <c r="N30" s="5" t="s">
        <v>1</v>
      </c>
      <c r="O30" s="5" t="s">
        <v>2</v>
      </c>
      <c r="P30" s="5" t="s">
        <v>3</v>
      </c>
      <c r="Q30" s="6"/>
      <c r="R30" s="6"/>
      <c r="S30" s="5" t="s">
        <v>4</v>
      </c>
      <c r="T30" s="5" t="s">
        <v>5</v>
      </c>
      <c r="U30" s="5" t="s">
        <v>6</v>
      </c>
      <c r="Y30" s="5" t="s">
        <v>1</v>
      </c>
      <c r="Z30" s="5" t="s">
        <v>2</v>
      </c>
      <c r="AA30" s="5" t="s">
        <v>3</v>
      </c>
      <c r="AB30" s="6"/>
      <c r="AC30" s="6"/>
      <c r="AD30" s="5" t="s">
        <v>4</v>
      </c>
      <c r="AE30" s="5" t="s">
        <v>5</v>
      </c>
      <c r="AF30" s="5" t="s">
        <v>6</v>
      </c>
      <c r="AJ30" s="5" t="s">
        <v>1</v>
      </c>
      <c r="AK30" s="5" t="s">
        <v>2</v>
      </c>
      <c r="AL30" s="5" t="s">
        <v>3</v>
      </c>
      <c r="AM30" s="6"/>
      <c r="AN30" s="6"/>
      <c r="AO30" s="5" t="s">
        <v>4</v>
      </c>
      <c r="AP30" s="5" t="s">
        <v>5</v>
      </c>
      <c r="AQ30" s="5" t="s">
        <v>6</v>
      </c>
      <c r="AU30" s="5" t="s">
        <v>1</v>
      </c>
      <c r="AV30" s="5" t="s">
        <v>2</v>
      </c>
      <c r="AW30" s="5" t="s">
        <v>3</v>
      </c>
      <c r="AX30" s="6"/>
      <c r="AY30" s="6"/>
      <c r="AZ30" s="5" t="s">
        <v>4</v>
      </c>
      <c r="BA30" s="5" t="s">
        <v>5</v>
      </c>
      <c r="BB30" s="5" t="s">
        <v>6</v>
      </c>
      <c r="BF30" s="5" t="s">
        <v>1</v>
      </c>
      <c r="BG30" s="5" t="s">
        <v>2</v>
      </c>
      <c r="BH30" s="5" t="s">
        <v>3</v>
      </c>
      <c r="BI30" s="6"/>
      <c r="BJ30" s="6"/>
      <c r="BK30" s="5" t="s">
        <v>4</v>
      </c>
      <c r="BL30" s="5" t="s">
        <v>5</v>
      </c>
      <c r="BM30" s="5" t="s">
        <v>6</v>
      </c>
      <c r="BQ30" s="5" t="s">
        <v>1</v>
      </c>
      <c r="BR30" s="5" t="s">
        <v>2</v>
      </c>
      <c r="BS30" s="5" t="s">
        <v>3</v>
      </c>
      <c r="BT30" s="6"/>
      <c r="BU30" s="6"/>
      <c r="BV30" s="5" t="s">
        <v>4</v>
      </c>
      <c r="BW30" s="5" t="s">
        <v>5</v>
      </c>
      <c r="BX30" s="5" t="s">
        <v>6</v>
      </c>
      <c r="CB30" s="5" t="s">
        <v>1</v>
      </c>
      <c r="CC30" s="5" t="s">
        <v>2</v>
      </c>
      <c r="CD30" s="5" t="s">
        <v>3</v>
      </c>
      <c r="CE30" s="6"/>
      <c r="CF30" s="6"/>
      <c r="CG30" s="5" t="s">
        <v>4</v>
      </c>
      <c r="CH30" s="5" t="s">
        <v>5</v>
      </c>
      <c r="CI30" s="5" t="s">
        <v>6</v>
      </c>
      <c r="CM30" s="5" t="s">
        <v>1</v>
      </c>
      <c r="CN30" s="5" t="s">
        <v>2</v>
      </c>
      <c r="CO30" s="5" t="s">
        <v>3</v>
      </c>
      <c r="CP30" s="6"/>
      <c r="CQ30" s="6"/>
      <c r="CR30" s="5" t="s">
        <v>4</v>
      </c>
      <c r="CS30" s="5" t="s">
        <v>5</v>
      </c>
      <c r="CT30" s="5" t="s">
        <v>6</v>
      </c>
      <c r="CX30" s="5" t="s">
        <v>1</v>
      </c>
      <c r="CY30" s="5" t="s">
        <v>2</v>
      </c>
      <c r="CZ30" s="5" t="s">
        <v>3</v>
      </c>
      <c r="DA30" s="6"/>
      <c r="DB30" s="6"/>
      <c r="DC30" s="5" t="s">
        <v>4</v>
      </c>
      <c r="DD30" s="5" t="s">
        <v>5</v>
      </c>
      <c r="DE30" s="5" t="s">
        <v>6</v>
      </c>
      <c r="DI30" s="5" t="s">
        <v>1</v>
      </c>
      <c r="DJ30" s="5" t="s">
        <v>2</v>
      </c>
      <c r="DK30" s="5" t="s">
        <v>3</v>
      </c>
      <c r="DL30" s="6"/>
      <c r="DM30" s="6"/>
      <c r="DN30" s="5" t="s">
        <v>4</v>
      </c>
      <c r="DO30" s="5" t="s">
        <v>5</v>
      </c>
      <c r="DP30" s="5" t="s">
        <v>6</v>
      </c>
    </row>
    <row r="31" spans="2:120" x14ac:dyDescent="0.25">
      <c r="C31" s="7">
        <f>J37</f>
        <v>210.14099999999999</v>
      </c>
      <c r="D31" s="7">
        <f>J42</f>
        <v>210.316</v>
      </c>
      <c r="E31" s="7"/>
      <c r="H31" s="7">
        <f>I42-I37</f>
        <v>8.3234464015712337</v>
      </c>
      <c r="I31" s="7">
        <f>AVERAGE(J42,J37)-J39</f>
        <v>1.1585000000000036</v>
      </c>
      <c r="J31" s="7">
        <f>I31*H31</f>
        <v>9.6427126562203043</v>
      </c>
      <c r="N31" s="7">
        <f>U37</f>
        <v>210.321</v>
      </c>
      <c r="O31" s="7">
        <f>U41</f>
        <v>210.31899999999999</v>
      </c>
      <c r="P31" s="7"/>
      <c r="S31" s="7">
        <f>T41-T37</f>
        <v>8.1820445488595759</v>
      </c>
      <c r="T31" s="7">
        <f>AVERAGE(U42,U37)-U39</f>
        <v>1.2239999999999895</v>
      </c>
      <c r="U31" s="7">
        <f>T31*S31</f>
        <v>10.014822527804036</v>
      </c>
      <c r="Y31" s="7">
        <f>AF37</f>
        <v>210.35900000000001</v>
      </c>
      <c r="Z31" s="7">
        <f>AF41</f>
        <v>210.44200000000001</v>
      </c>
      <c r="AA31" s="7"/>
      <c r="AD31" s="7">
        <f>AE41-AE37</f>
        <v>6.2440307494748364</v>
      </c>
      <c r="AE31" s="7">
        <f>AVERAGE(AF41,AF37)-AF39</f>
        <v>1.8525000000000205</v>
      </c>
      <c r="AF31" s="7">
        <f>AE31*AD31</f>
        <v>11.567066963402262</v>
      </c>
      <c r="AJ31" s="7">
        <f>AQ37</f>
        <v>210.39699999999999</v>
      </c>
      <c r="AK31" s="7">
        <f>AQ41</f>
        <v>210.387</v>
      </c>
      <c r="AL31" s="7"/>
      <c r="AO31" s="7">
        <f>AP41-AP37</f>
        <v>8.4480059777856642</v>
      </c>
      <c r="AP31" s="7">
        <f>AVERAGE(AQ41,AQ37)-AQ39</f>
        <v>1.23599999999999</v>
      </c>
      <c r="AQ31" s="7">
        <f>AP31*AO31</f>
        <v>10.441735388542996</v>
      </c>
      <c r="AU31" s="7">
        <f>BB37</f>
        <v>210.47399999999999</v>
      </c>
      <c r="AV31" s="7">
        <f>BB41</f>
        <v>210.387</v>
      </c>
      <c r="AW31" s="7"/>
      <c r="AZ31" s="7">
        <f>BA41-BA37</f>
        <v>8.5449936805575106</v>
      </c>
      <c r="BA31" s="7">
        <f>AVERAGE(BB41,BB37)-BB39</f>
        <v>1.3034999999999854</v>
      </c>
      <c r="BB31" s="7">
        <f>BA31*AZ31</f>
        <v>11.13839926260659</v>
      </c>
      <c r="BF31" s="7">
        <f>BM37</f>
        <v>210.429</v>
      </c>
      <c r="BG31" s="7">
        <f>BM41</f>
        <v>210.447</v>
      </c>
      <c r="BH31" s="7"/>
      <c r="BK31" s="7">
        <f>BL41-BL37</f>
        <v>7.2364141672043178</v>
      </c>
      <c r="BL31" s="7">
        <f>AVERAGE(BM41,BM37)-BM39</f>
        <v>1.4779999999999802</v>
      </c>
      <c r="BM31" s="7">
        <f>BL31*BK31</f>
        <v>10.695420139127839</v>
      </c>
      <c r="BQ31" s="7">
        <f>BX37</f>
        <v>210.08099999999999</v>
      </c>
      <c r="BR31" s="7">
        <f>BX42</f>
        <v>210.46899999999999</v>
      </c>
      <c r="BS31" s="7"/>
      <c r="BV31" s="7">
        <f>BW42-BW37</f>
        <v>6.9269198060998853</v>
      </c>
      <c r="BW31" s="7">
        <f>AVERAGE(BX42,BX37)-BX40</f>
        <v>1.2809999999999775</v>
      </c>
      <c r="BX31" s="7">
        <f>BW31*BV31</f>
        <v>8.8733842716137978</v>
      </c>
      <c r="CB31" s="7">
        <f>CI37</f>
        <v>210.53100000000001</v>
      </c>
      <c r="CC31" s="7">
        <f>CI41</f>
        <v>210.55699999999999</v>
      </c>
      <c r="CD31" s="7"/>
      <c r="CG31" s="7">
        <f>CH41-CH37</f>
        <v>7.8810091358852699</v>
      </c>
      <c r="CH31" s="7">
        <f>AVERAGE(CI41,CI37)-CI39</f>
        <v>1.6059999999999945</v>
      </c>
      <c r="CI31" s="7">
        <f>CH31*CG31</f>
        <v>12.6569006722317</v>
      </c>
      <c r="CM31" s="7">
        <f>CT37</f>
        <v>210.571</v>
      </c>
      <c r="CN31" s="7">
        <f>CT41</f>
        <v>210.49299999999999</v>
      </c>
      <c r="CO31" s="7"/>
      <c r="CR31" s="7">
        <f>CS41-CS37</f>
        <v>5.5901725374348672</v>
      </c>
      <c r="CS31" s="7">
        <f>AVERAGE(CT41,CT37)-CT39</f>
        <v>1.2929999999999779</v>
      </c>
      <c r="CT31" s="7">
        <f>CS31*CR31</f>
        <v>7.22809309090316</v>
      </c>
      <c r="CX31" s="7">
        <f>DE37</f>
        <v>210.18600000000001</v>
      </c>
      <c r="CY31" s="7">
        <f>DE41</f>
        <v>210.55799999999999</v>
      </c>
      <c r="CZ31" s="7"/>
      <c r="DC31" s="7">
        <f>DD41-DD37</f>
        <v>6.0807451022574677</v>
      </c>
      <c r="DD31" s="7">
        <f>AVERAGE(DE41,DE37)-DE39</f>
        <v>1.0160000000000196</v>
      </c>
      <c r="DE31" s="7">
        <f>DD31*DC31</f>
        <v>6.1780370238937063</v>
      </c>
      <c r="DI31" s="7">
        <f>DP37</f>
        <v>210.33799999999999</v>
      </c>
      <c r="DJ31" s="7">
        <f>DP41</f>
        <v>210.66</v>
      </c>
      <c r="DK31" s="7"/>
      <c r="DN31" s="7">
        <f>DO41-DO37</f>
        <v>7.0655517123474105</v>
      </c>
      <c r="DO31" s="7">
        <f>AVERAGE(DP41,DP37)-DP39</f>
        <v>1.1999999999999886</v>
      </c>
      <c r="DP31" s="7">
        <f>DO31*DN31</f>
        <v>8.4786620548168123</v>
      </c>
    </row>
    <row r="32" spans="2:120" ht="15.75" thickBot="1" x14ac:dyDescent="0.3">
      <c r="C32" s="8"/>
      <c r="D32" s="8"/>
      <c r="E32" s="8"/>
      <c r="F32" s="35"/>
      <c r="G32" s="35"/>
      <c r="H32" s="8"/>
      <c r="I32" s="8"/>
      <c r="J32" s="8"/>
      <c r="N32" s="8"/>
      <c r="O32" s="8"/>
      <c r="P32" s="8"/>
      <c r="Q32" s="35"/>
      <c r="R32" s="35"/>
      <c r="S32" s="8"/>
      <c r="T32" s="8"/>
      <c r="U32" s="8"/>
      <c r="Y32" s="8"/>
      <c r="Z32" s="8"/>
      <c r="AA32" s="8"/>
      <c r="AB32" s="35"/>
      <c r="AC32" s="35"/>
      <c r="AD32" s="8"/>
      <c r="AE32" s="8"/>
      <c r="AF32" s="8"/>
      <c r="AJ32" s="8"/>
      <c r="AK32" s="8"/>
      <c r="AL32" s="8"/>
      <c r="AM32" s="35"/>
      <c r="AN32" s="35"/>
      <c r="AO32" s="8"/>
      <c r="AP32" s="8"/>
      <c r="AQ32" s="8"/>
      <c r="AU32" s="8"/>
      <c r="AV32" s="8"/>
      <c r="AW32" s="8"/>
      <c r="AX32" s="35"/>
      <c r="AY32" s="35"/>
      <c r="AZ32" s="8"/>
      <c r="BA32" s="8"/>
      <c r="BB32" s="8"/>
      <c r="BF32" s="8"/>
      <c r="BG32" s="8"/>
      <c r="BH32" s="8"/>
      <c r="BI32" s="35"/>
      <c r="BJ32" s="35"/>
      <c r="BK32" s="8"/>
      <c r="BL32" s="8"/>
      <c r="BM32" s="8"/>
      <c r="BQ32" s="8"/>
      <c r="BR32" s="8"/>
      <c r="BS32" s="8"/>
      <c r="BT32" s="35"/>
      <c r="BU32" s="35"/>
      <c r="BV32" s="8"/>
      <c r="BW32" s="8"/>
      <c r="BX32" s="8"/>
      <c r="CB32" s="8"/>
      <c r="CC32" s="8"/>
      <c r="CD32" s="8"/>
      <c r="CE32" s="35"/>
      <c r="CF32" s="35"/>
      <c r="CG32" s="8"/>
      <c r="CH32" s="8"/>
      <c r="CI32" s="8"/>
      <c r="CM32" s="8"/>
      <c r="CN32" s="8"/>
      <c r="CO32" s="8"/>
      <c r="CP32" s="35"/>
      <c r="CQ32" s="35"/>
      <c r="CR32" s="8"/>
      <c r="CS32" s="8"/>
      <c r="CT32" s="8"/>
      <c r="CX32" s="8"/>
      <c r="CY32" s="8"/>
      <c r="CZ32" s="8"/>
      <c r="DA32" s="35"/>
      <c r="DB32" s="35"/>
      <c r="DC32" s="8"/>
      <c r="DD32" s="8"/>
      <c r="DE32" s="8"/>
      <c r="DI32" s="8"/>
      <c r="DJ32" s="8"/>
      <c r="DK32" s="8"/>
      <c r="DL32" s="35"/>
      <c r="DM32" s="35"/>
      <c r="DN32" s="8"/>
      <c r="DO32" s="8"/>
      <c r="DP32" s="8"/>
    </row>
    <row r="33" spans="2:121" x14ac:dyDescent="0.25">
      <c r="C33" s="39" t="s">
        <v>8</v>
      </c>
      <c r="H33" s="126" t="s">
        <v>201</v>
      </c>
      <c r="I33" s="127"/>
      <c r="J33" s="128"/>
      <c r="N33" s="39" t="s">
        <v>8</v>
      </c>
      <c r="S33" s="126" t="s">
        <v>201</v>
      </c>
      <c r="T33" s="127"/>
      <c r="U33" s="128"/>
      <c r="Y33" s="39" t="s">
        <v>8</v>
      </c>
      <c r="AD33" s="126" t="s">
        <v>201</v>
      </c>
      <c r="AE33" s="127"/>
      <c r="AF33" s="128"/>
      <c r="AJ33" s="39" t="s">
        <v>8</v>
      </c>
      <c r="AO33" s="126" t="s">
        <v>201</v>
      </c>
      <c r="AP33" s="127"/>
      <c r="AQ33" s="128"/>
      <c r="AU33" s="39" t="s">
        <v>8</v>
      </c>
      <c r="AZ33" s="126" t="s">
        <v>201</v>
      </c>
      <c r="BA33" s="127"/>
      <c r="BB33" s="128"/>
      <c r="BF33" s="39" t="s">
        <v>8</v>
      </c>
      <c r="BK33" s="126" t="s">
        <v>201</v>
      </c>
      <c r="BL33" s="127"/>
      <c r="BM33" s="128"/>
      <c r="BQ33" s="39" t="s">
        <v>8</v>
      </c>
      <c r="BV33" s="126" t="s">
        <v>201</v>
      </c>
      <c r="BW33" s="127"/>
      <c r="BX33" s="128"/>
      <c r="CB33" s="39" t="s">
        <v>8</v>
      </c>
      <c r="CG33" s="126" t="s">
        <v>201</v>
      </c>
      <c r="CH33" s="127"/>
      <c r="CI33" s="128"/>
      <c r="CM33" s="39" t="s">
        <v>8</v>
      </c>
      <c r="CR33" s="126" t="s">
        <v>201</v>
      </c>
      <c r="CS33" s="127"/>
      <c r="CT33" s="128"/>
      <c r="CX33" s="39" t="s">
        <v>8</v>
      </c>
      <c r="DC33" s="126" t="s">
        <v>201</v>
      </c>
      <c r="DD33" s="127"/>
      <c r="DE33" s="128"/>
      <c r="DI33" s="39" t="s">
        <v>8</v>
      </c>
      <c r="DN33" s="126" t="s">
        <v>201</v>
      </c>
      <c r="DO33" s="127"/>
      <c r="DP33" s="128"/>
    </row>
    <row r="34" spans="2:121" ht="15.75" thickBot="1" x14ac:dyDescent="0.3">
      <c r="B34" s="10"/>
      <c r="H34" s="129"/>
      <c r="I34" s="130"/>
      <c r="J34" s="131"/>
      <c r="M34" s="10"/>
      <c r="S34" s="129"/>
      <c r="T34" s="130"/>
      <c r="U34" s="131"/>
      <c r="X34" s="10"/>
      <c r="AD34" s="129"/>
      <c r="AE34" s="130"/>
      <c r="AF34" s="131"/>
      <c r="AI34" s="10"/>
      <c r="AO34" s="129"/>
      <c r="AP34" s="130"/>
      <c r="AQ34" s="131"/>
      <c r="AT34" s="10"/>
      <c r="AZ34" s="129"/>
      <c r="BA34" s="130"/>
      <c r="BB34" s="131"/>
      <c r="BE34" s="10"/>
      <c r="BK34" s="129"/>
      <c r="BL34" s="130"/>
      <c r="BM34" s="131"/>
      <c r="BP34" s="10"/>
      <c r="BV34" s="129"/>
      <c r="BW34" s="130"/>
      <c r="BX34" s="131"/>
      <c r="CA34" s="10"/>
      <c r="CG34" s="129"/>
      <c r="CH34" s="130"/>
      <c r="CI34" s="131"/>
      <c r="CL34" s="10"/>
      <c r="CR34" s="129"/>
      <c r="CS34" s="130"/>
      <c r="CT34" s="131"/>
      <c r="CW34" s="10"/>
      <c r="DC34" s="129"/>
      <c r="DD34" s="130"/>
      <c r="DE34" s="131"/>
      <c r="DH34" s="10"/>
      <c r="DN34" s="129"/>
      <c r="DO34" s="130"/>
      <c r="DP34" s="131"/>
    </row>
    <row r="35" spans="2:121" ht="16.5" thickTop="1" thickBot="1" x14ac:dyDescent="0.3">
      <c r="B35" s="11" t="s">
        <v>19</v>
      </c>
      <c r="C35" s="113" t="s">
        <v>10</v>
      </c>
      <c r="D35" s="109"/>
      <c r="E35" s="109"/>
      <c r="F35" s="110"/>
      <c r="M35" s="11" t="s">
        <v>54</v>
      </c>
      <c r="N35" s="113" t="s">
        <v>10</v>
      </c>
      <c r="O35" s="109"/>
      <c r="P35" s="109"/>
      <c r="Q35" s="110"/>
      <c r="X35" s="11" t="s">
        <v>97</v>
      </c>
      <c r="Y35" s="113" t="s">
        <v>10</v>
      </c>
      <c r="Z35" s="109"/>
      <c r="AA35" s="109"/>
      <c r="AB35" s="110"/>
      <c r="AI35" s="11" t="s">
        <v>74</v>
      </c>
      <c r="AJ35" s="113" t="s">
        <v>10</v>
      </c>
      <c r="AK35" s="109"/>
      <c r="AL35" s="109"/>
      <c r="AM35" s="110"/>
      <c r="AT35" s="11" t="s">
        <v>117</v>
      </c>
      <c r="AU35" s="113" t="s">
        <v>10</v>
      </c>
      <c r="AV35" s="109"/>
      <c r="AW35" s="109"/>
      <c r="AX35" s="110"/>
      <c r="BE35" s="11" t="s">
        <v>20</v>
      </c>
      <c r="BF35" s="113" t="s">
        <v>10</v>
      </c>
      <c r="BG35" s="109"/>
      <c r="BH35" s="109"/>
      <c r="BI35" s="110"/>
      <c r="BP35" s="11" t="s">
        <v>75</v>
      </c>
      <c r="BQ35" s="113" t="s">
        <v>10</v>
      </c>
      <c r="BR35" s="109"/>
      <c r="BS35" s="109"/>
      <c r="BT35" s="110"/>
      <c r="CA35" s="11" t="s">
        <v>116</v>
      </c>
      <c r="CB35" s="113" t="s">
        <v>10</v>
      </c>
      <c r="CC35" s="109"/>
      <c r="CD35" s="109"/>
      <c r="CE35" s="110"/>
      <c r="CL35" s="11" t="s">
        <v>115</v>
      </c>
      <c r="CM35" s="113" t="s">
        <v>10</v>
      </c>
      <c r="CN35" s="109"/>
      <c r="CO35" s="109"/>
      <c r="CP35" s="110"/>
      <c r="CW35" s="11" t="s">
        <v>55</v>
      </c>
      <c r="CX35" s="113" t="s">
        <v>10</v>
      </c>
      <c r="CY35" s="109"/>
      <c r="CZ35" s="109"/>
      <c r="DA35" s="110"/>
      <c r="DH35" s="11" t="s">
        <v>21</v>
      </c>
      <c r="DI35" s="113" t="s">
        <v>10</v>
      </c>
      <c r="DJ35" s="109"/>
      <c r="DK35" s="109"/>
      <c r="DL35" s="110"/>
    </row>
    <row r="36" spans="2:121" ht="15.75" thickTop="1" x14ac:dyDescent="0.25">
      <c r="B36" s="12" t="s">
        <v>11</v>
      </c>
      <c r="C36" s="13" t="s">
        <v>12</v>
      </c>
      <c r="D36" s="13" t="s">
        <v>13</v>
      </c>
      <c r="E36" s="13" t="s">
        <v>14</v>
      </c>
      <c r="F36" s="14" t="s">
        <v>15</v>
      </c>
      <c r="I36" s="106" t="s">
        <v>16</v>
      </c>
      <c r="J36" s="106" t="s">
        <v>17</v>
      </c>
      <c r="M36" s="12" t="s">
        <v>11</v>
      </c>
      <c r="N36" s="13" t="s">
        <v>12</v>
      </c>
      <c r="O36" s="13" t="s">
        <v>13</v>
      </c>
      <c r="P36" s="13" t="s">
        <v>14</v>
      </c>
      <c r="Q36" s="14" t="s">
        <v>15</v>
      </c>
      <c r="T36" s="106" t="s">
        <v>16</v>
      </c>
      <c r="U36" s="106" t="s">
        <v>17</v>
      </c>
      <c r="X36" s="12" t="s">
        <v>11</v>
      </c>
      <c r="Y36" s="13" t="s">
        <v>12</v>
      </c>
      <c r="Z36" s="13" t="s">
        <v>13</v>
      </c>
      <c r="AA36" s="13" t="s">
        <v>14</v>
      </c>
      <c r="AB36" s="14" t="s">
        <v>15</v>
      </c>
      <c r="AE36" s="106" t="s">
        <v>16</v>
      </c>
      <c r="AF36" s="106" t="s">
        <v>17</v>
      </c>
      <c r="AI36" s="12" t="s">
        <v>11</v>
      </c>
      <c r="AJ36" s="13" t="s">
        <v>12</v>
      </c>
      <c r="AK36" s="13" t="s">
        <v>13</v>
      </c>
      <c r="AL36" s="13" t="s">
        <v>14</v>
      </c>
      <c r="AM36" s="14" t="s">
        <v>15</v>
      </c>
      <c r="AP36" s="106" t="s">
        <v>16</v>
      </c>
      <c r="AQ36" s="106" t="s">
        <v>17</v>
      </c>
      <c r="AT36" s="12" t="s">
        <v>11</v>
      </c>
      <c r="AU36" s="13" t="s">
        <v>12</v>
      </c>
      <c r="AV36" s="13" t="s">
        <v>13</v>
      </c>
      <c r="AW36" s="13" t="s">
        <v>14</v>
      </c>
      <c r="AX36" s="14" t="s">
        <v>15</v>
      </c>
      <c r="BA36" s="106" t="s">
        <v>16</v>
      </c>
      <c r="BB36" s="106" t="s">
        <v>17</v>
      </c>
      <c r="BE36" s="12" t="s">
        <v>11</v>
      </c>
      <c r="BF36" s="13" t="s">
        <v>12</v>
      </c>
      <c r="BG36" s="13" t="s">
        <v>13</v>
      </c>
      <c r="BH36" s="13" t="s">
        <v>14</v>
      </c>
      <c r="BI36" s="14" t="s">
        <v>15</v>
      </c>
      <c r="BL36" s="106" t="s">
        <v>16</v>
      </c>
      <c r="BM36" s="106" t="s">
        <v>17</v>
      </c>
      <c r="BP36" s="12" t="s">
        <v>11</v>
      </c>
      <c r="BQ36" s="13" t="s">
        <v>12</v>
      </c>
      <c r="BR36" s="13" t="s">
        <v>13</v>
      </c>
      <c r="BS36" s="13" t="s">
        <v>14</v>
      </c>
      <c r="BT36" s="14" t="s">
        <v>15</v>
      </c>
      <c r="BW36" s="106" t="s">
        <v>16</v>
      </c>
      <c r="BX36" s="106" t="s">
        <v>17</v>
      </c>
      <c r="CA36" s="12" t="s">
        <v>11</v>
      </c>
      <c r="CB36" s="13" t="s">
        <v>12</v>
      </c>
      <c r="CC36" s="13" t="s">
        <v>13</v>
      </c>
      <c r="CD36" s="13" t="s">
        <v>14</v>
      </c>
      <c r="CE36" s="14" t="s">
        <v>15</v>
      </c>
      <c r="CH36" s="106" t="s">
        <v>16</v>
      </c>
      <c r="CI36" s="106" t="s">
        <v>17</v>
      </c>
      <c r="CL36" s="12" t="s">
        <v>11</v>
      </c>
      <c r="CM36" s="13" t="s">
        <v>12</v>
      </c>
      <c r="CN36" s="13" t="s">
        <v>13</v>
      </c>
      <c r="CO36" s="13" t="s">
        <v>14</v>
      </c>
      <c r="CP36" s="14" t="s">
        <v>15</v>
      </c>
      <c r="CS36" s="106" t="s">
        <v>16</v>
      </c>
      <c r="CT36" s="106" t="s">
        <v>17</v>
      </c>
      <c r="CW36" s="12" t="s">
        <v>11</v>
      </c>
      <c r="CX36" s="13" t="s">
        <v>12</v>
      </c>
      <c r="CY36" s="13" t="s">
        <v>13</v>
      </c>
      <c r="CZ36" s="13" t="s">
        <v>14</v>
      </c>
      <c r="DA36" s="14" t="s">
        <v>15</v>
      </c>
      <c r="DD36" s="106" t="s">
        <v>16</v>
      </c>
      <c r="DE36" s="106" t="s">
        <v>17</v>
      </c>
      <c r="DH36" s="12" t="s">
        <v>11</v>
      </c>
      <c r="DI36" s="13" t="s">
        <v>12</v>
      </c>
      <c r="DJ36" s="13" t="s">
        <v>13</v>
      </c>
      <c r="DK36" s="13" t="s">
        <v>14</v>
      </c>
      <c r="DL36" s="14" t="s">
        <v>15</v>
      </c>
      <c r="DO36" s="106" t="s">
        <v>16</v>
      </c>
      <c r="DP36" s="106" t="s">
        <v>17</v>
      </c>
    </row>
    <row r="37" spans="2:121" x14ac:dyDescent="0.25">
      <c r="B37" s="41" t="s">
        <v>118</v>
      </c>
      <c r="C37" s="41">
        <v>4767080.0640000002</v>
      </c>
      <c r="D37" s="41">
        <v>414764.55900000001</v>
      </c>
      <c r="E37" s="41">
        <v>210.14099999999999</v>
      </c>
      <c r="F37" s="41" t="s">
        <v>29</v>
      </c>
      <c r="I37" s="36">
        <v>0</v>
      </c>
      <c r="J37" s="36">
        <f>E37</f>
        <v>210.14099999999999</v>
      </c>
      <c r="K37" s="15"/>
      <c r="M37" s="42" t="s">
        <v>119</v>
      </c>
      <c r="N37" s="42">
        <v>4767066.9220000003</v>
      </c>
      <c r="O37" s="42">
        <v>414761.66200000001</v>
      </c>
      <c r="P37" s="42">
        <v>210.321</v>
      </c>
      <c r="Q37" s="42" t="s">
        <v>29</v>
      </c>
      <c r="T37" s="36">
        <v>0</v>
      </c>
      <c r="U37" s="36">
        <f>P37</f>
        <v>210.321</v>
      </c>
      <c r="V37" s="15"/>
      <c r="X37" s="43" t="s">
        <v>124</v>
      </c>
      <c r="Y37" s="43">
        <v>4767056.1859999998</v>
      </c>
      <c r="Z37" s="43">
        <v>414754.53100000002</v>
      </c>
      <c r="AA37" s="43">
        <v>210.35900000000001</v>
      </c>
      <c r="AB37" s="43" t="s">
        <v>29</v>
      </c>
      <c r="AE37" s="36">
        <v>0</v>
      </c>
      <c r="AF37" s="36">
        <f>AA37</f>
        <v>210.35900000000001</v>
      </c>
      <c r="AG37" s="15"/>
      <c r="AI37" s="44" t="s">
        <v>125</v>
      </c>
      <c r="AJ37" s="44">
        <v>4767042.4519999996</v>
      </c>
      <c r="AK37" s="44">
        <v>414746.34299999999</v>
      </c>
      <c r="AL37" s="44">
        <v>210.39699999999999</v>
      </c>
      <c r="AM37" s="44" t="s">
        <v>29</v>
      </c>
      <c r="AP37" s="36">
        <v>0</v>
      </c>
      <c r="AQ37" s="36">
        <f>AL37</f>
        <v>210.39699999999999</v>
      </c>
      <c r="AR37" s="15"/>
      <c r="AT37" s="45" t="s">
        <v>130</v>
      </c>
      <c r="AU37" s="45">
        <v>4767025.5750000002</v>
      </c>
      <c r="AV37" s="45">
        <v>414744.90899999999</v>
      </c>
      <c r="AW37" s="45">
        <v>210.47399999999999</v>
      </c>
      <c r="AX37" s="45" t="s">
        <v>29</v>
      </c>
      <c r="BA37" s="36">
        <v>0</v>
      </c>
      <c r="BB37" s="36">
        <f>AW37</f>
        <v>210.47399999999999</v>
      </c>
      <c r="BC37" s="15"/>
      <c r="BE37" s="46" t="s">
        <v>135</v>
      </c>
      <c r="BF37" s="46">
        <v>4767010.699</v>
      </c>
      <c r="BG37" s="46">
        <v>414747.78</v>
      </c>
      <c r="BH37" s="46">
        <v>210.429</v>
      </c>
      <c r="BI37" s="46" t="s">
        <v>29</v>
      </c>
      <c r="BL37" s="36">
        <v>0</v>
      </c>
      <c r="BM37" s="36">
        <f>BH37</f>
        <v>210.429</v>
      </c>
      <c r="BN37" s="15"/>
      <c r="BP37" s="47" t="s">
        <v>140</v>
      </c>
      <c r="BQ37" s="47">
        <v>4766996.2989999996</v>
      </c>
      <c r="BR37" s="47">
        <v>414750.01500000001</v>
      </c>
      <c r="BS37" s="47">
        <v>210.08099999999999</v>
      </c>
      <c r="BT37" s="47" t="s">
        <v>29</v>
      </c>
      <c r="BW37" s="36">
        <v>0</v>
      </c>
      <c r="BX37" s="36">
        <f>BS37</f>
        <v>210.08099999999999</v>
      </c>
      <c r="BY37" s="15"/>
      <c r="CA37" s="48" t="s">
        <v>146</v>
      </c>
      <c r="CB37" s="48">
        <v>4766982.074</v>
      </c>
      <c r="CC37" s="48">
        <v>414745.42599999998</v>
      </c>
      <c r="CD37" s="48">
        <v>210.53100000000001</v>
      </c>
      <c r="CE37" s="48" t="s">
        <v>29</v>
      </c>
      <c r="CH37" s="36">
        <v>0</v>
      </c>
      <c r="CI37" s="36">
        <f>CD37</f>
        <v>210.53100000000001</v>
      </c>
      <c r="CJ37" s="15"/>
      <c r="CL37" s="49" t="s">
        <v>151</v>
      </c>
      <c r="CM37" s="49">
        <v>4766965.932</v>
      </c>
      <c r="CN37" s="49">
        <v>414752.17300000001</v>
      </c>
      <c r="CO37" s="49">
        <v>210.571</v>
      </c>
      <c r="CP37" s="49" t="s">
        <v>29</v>
      </c>
      <c r="CS37" s="36">
        <v>0</v>
      </c>
      <c r="CT37" s="36">
        <f>CO37</f>
        <v>210.571</v>
      </c>
      <c r="CU37" s="15"/>
      <c r="CW37" s="50" t="s">
        <v>156</v>
      </c>
      <c r="CX37" s="50">
        <v>4766955.1119999997</v>
      </c>
      <c r="CY37" s="50">
        <v>414762.79100000003</v>
      </c>
      <c r="CZ37" s="50">
        <v>210.18600000000001</v>
      </c>
      <c r="DA37" s="50" t="s">
        <v>29</v>
      </c>
      <c r="DD37" s="36">
        <v>0</v>
      </c>
      <c r="DE37" s="36">
        <f>CZ37</f>
        <v>210.18600000000001</v>
      </c>
      <c r="DF37" s="15"/>
      <c r="DH37" s="53" t="s">
        <v>161</v>
      </c>
      <c r="DI37" s="53">
        <v>4766943.1540000001</v>
      </c>
      <c r="DJ37" s="53">
        <v>414768.89500000002</v>
      </c>
      <c r="DK37" s="53">
        <v>210.33799999999999</v>
      </c>
      <c r="DL37" s="53" t="s">
        <v>29</v>
      </c>
      <c r="DO37" s="36">
        <v>0</v>
      </c>
      <c r="DP37" s="36">
        <f>DK37</f>
        <v>210.33799999999999</v>
      </c>
      <c r="DQ37" s="15"/>
    </row>
    <row r="38" spans="2:121" x14ac:dyDescent="0.25">
      <c r="B38" s="41" t="s">
        <v>100</v>
      </c>
      <c r="C38" s="41">
        <v>4767081.2070000004</v>
      </c>
      <c r="D38" s="41">
        <v>414766.34899999999</v>
      </c>
      <c r="E38" s="41">
        <v>209.19499999999999</v>
      </c>
      <c r="F38" s="41" t="s">
        <v>31</v>
      </c>
      <c r="I38" s="104">
        <f>SQRT(((C38-C37)^2)+((D38-$D$37)^2))</f>
        <v>2.1238053112944826</v>
      </c>
      <c r="J38" s="36">
        <f t="shared" ref="J38:J42" si="0">E38</f>
        <v>209.19499999999999</v>
      </c>
      <c r="K38" s="15"/>
      <c r="M38" s="42" t="s">
        <v>120</v>
      </c>
      <c r="N38" s="42">
        <v>4767066.4230000004</v>
      </c>
      <c r="O38" s="42">
        <v>414763.89500000002</v>
      </c>
      <c r="P38" s="42">
        <v>209.209</v>
      </c>
      <c r="Q38" s="42" t="s">
        <v>31</v>
      </c>
      <c r="T38" s="104">
        <f>SQRT(((N38-N37)^2)+((O38-$O$37)^2))</f>
        <v>2.2880756106102984</v>
      </c>
      <c r="U38" s="36">
        <f t="shared" ref="U38:U41" si="1">P38</f>
        <v>209.209</v>
      </c>
      <c r="V38" s="15"/>
      <c r="X38" s="43" t="s">
        <v>108</v>
      </c>
      <c r="Y38" s="43">
        <v>4767055.2060000002</v>
      </c>
      <c r="Z38" s="43">
        <v>414756.02500000002</v>
      </c>
      <c r="AA38" s="43">
        <v>209.34800000000001</v>
      </c>
      <c r="AB38" s="43" t="s">
        <v>31</v>
      </c>
      <c r="AE38" s="104">
        <f>SQRT(((Y38-Y37)^2)+((Z38-$Z$37)^2))</f>
        <v>1.7867389286263633</v>
      </c>
      <c r="AF38" s="36">
        <f t="shared" ref="AF38:AF41" si="2">AA38</f>
        <v>209.34800000000001</v>
      </c>
      <c r="AG38" s="15"/>
      <c r="AI38" s="44" t="s">
        <v>126</v>
      </c>
      <c r="AJ38" s="44">
        <v>4767042.2529999996</v>
      </c>
      <c r="AK38" s="44">
        <v>414748.47899999999</v>
      </c>
      <c r="AL38" s="44">
        <v>209.34800000000001</v>
      </c>
      <c r="AM38" s="44" t="s">
        <v>31</v>
      </c>
      <c r="AP38" s="104">
        <f>SQRT(((AJ38-AJ37)^2)+((AK38-$AK$37)^2))</f>
        <v>2.1452498688970776</v>
      </c>
      <c r="AQ38" s="36">
        <f t="shared" ref="AQ38:AQ41" si="3">AL38</f>
        <v>209.34800000000001</v>
      </c>
      <c r="AR38" s="15"/>
      <c r="AT38" s="45" t="s">
        <v>131</v>
      </c>
      <c r="AU38" s="45">
        <v>4767025.233</v>
      </c>
      <c r="AV38" s="45">
        <v>414747.049</v>
      </c>
      <c r="AW38" s="45">
        <v>209.34700000000001</v>
      </c>
      <c r="AX38" s="45" t="s">
        <v>31</v>
      </c>
      <c r="BA38" s="104">
        <f>SQRT(((AU38-AU37)^2)+((AV38-$AV$37)^2))</f>
        <v>2.1671557397155605</v>
      </c>
      <c r="BB38" s="36">
        <f t="shared" ref="BB38:BB41" si="4">AW38</f>
        <v>209.34700000000001</v>
      </c>
      <c r="BC38" s="15"/>
      <c r="BE38" s="46" t="s">
        <v>136</v>
      </c>
      <c r="BF38" s="46">
        <v>4767011.2369999997</v>
      </c>
      <c r="BG38" s="46">
        <v>414749.65899999999</v>
      </c>
      <c r="BH38" s="46">
        <v>209.38300000000001</v>
      </c>
      <c r="BI38" s="46" t="s">
        <v>31</v>
      </c>
      <c r="BL38" s="104">
        <f>SQRT(((BF38-BF37)^2)+((BG38-$BG$37)^2))</f>
        <v>1.9545037732187545</v>
      </c>
      <c r="BM38" s="36">
        <f t="shared" ref="BM38:BM41" si="5">BH38</f>
        <v>209.38300000000001</v>
      </c>
      <c r="BN38" s="15"/>
      <c r="BP38" s="47" t="s">
        <v>141</v>
      </c>
      <c r="BQ38" s="47">
        <v>4766996.0920000002</v>
      </c>
      <c r="BR38" s="47">
        <v>414751.27799999999</v>
      </c>
      <c r="BS38" s="47">
        <v>209.553</v>
      </c>
      <c r="BT38" s="47" t="s">
        <v>30</v>
      </c>
      <c r="BW38" s="104">
        <f>SQRT(((BQ38-BQ37)^2)+((BR38-$BR$37)^2))</f>
        <v>1.2798507724431629</v>
      </c>
      <c r="BX38" s="36">
        <f t="shared" ref="BX38:BX42" si="6">BS38</f>
        <v>209.553</v>
      </c>
      <c r="BY38" s="15"/>
      <c r="CA38" s="48" t="s">
        <v>147</v>
      </c>
      <c r="CB38" s="48">
        <v>4766981.6919999998</v>
      </c>
      <c r="CC38" s="48">
        <v>414747.20799999998</v>
      </c>
      <c r="CD38" s="48">
        <v>209.44300000000001</v>
      </c>
      <c r="CE38" s="48" t="s">
        <v>31</v>
      </c>
      <c r="CH38" s="104">
        <f>SQRT(((CB38-CB37)^2)+((CC38-$CC$37)^2))</f>
        <v>1.8224840191859872</v>
      </c>
      <c r="CI38" s="36">
        <f t="shared" ref="CI38:CI41" si="7">CD38</f>
        <v>209.44300000000001</v>
      </c>
      <c r="CJ38" s="15"/>
      <c r="CL38" s="49" t="s">
        <v>152</v>
      </c>
      <c r="CM38" s="49">
        <v>4766967.7429999998</v>
      </c>
      <c r="CN38" s="49">
        <v>414753.696</v>
      </c>
      <c r="CO38" s="49">
        <v>209.47499999999999</v>
      </c>
      <c r="CP38" s="49" t="s">
        <v>31</v>
      </c>
      <c r="CS38" s="104">
        <f>SQRT(((CM38-CM37)^2)+((CN38-$CN$37)^2))</f>
        <v>2.3662734413140694</v>
      </c>
      <c r="CT38" s="36">
        <f t="shared" ref="CT38:CT41" si="8">CO38</f>
        <v>209.47499999999999</v>
      </c>
      <c r="CU38" s="15"/>
      <c r="CW38" s="50" t="s">
        <v>157</v>
      </c>
      <c r="CX38" s="50">
        <v>4766956.7220000001</v>
      </c>
      <c r="CY38" s="50">
        <v>414763.77</v>
      </c>
      <c r="CZ38" s="50">
        <v>209.51400000000001</v>
      </c>
      <c r="DA38" s="50" t="s">
        <v>31</v>
      </c>
      <c r="DD38" s="104">
        <f>SQRT(((CX38-CX37)^2)+((CY38-$CY$37)^2))</f>
        <v>1.8842879294481747</v>
      </c>
      <c r="DE38" s="36">
        <f t="shared" ref="DE38:DE41" si="9">CZ38</f>
        <v>209.51400000000001</v>
      </c>
      <c r="DF38" s="15"/>
      <c r="DH38" s="53" t="s">
        <v>162</v>
      </c>
      <c r="DI38" s="53">
        <v>4766943.7359999996</v>
      </c>
      <c r="DJ38" s="53">
        <v>414770.30900000001</v>
      </c>
      <c r="DK38" s="53">
        <v>209.57499999999999</v>
      </c>
      <c r="DL38" s="53" t="s">
        <v>31</v>
      </c>
      <c r="DO38" s="104">
        <f>SQRT(((DI38-DI37)^2)+((DJ38-$DJ$37)^2))</f>
        <v>1.5290912331693236</v>
      </c>
      <c r="DP38" s="36">
        <f t="shared" ref="DP38:DP41" si="10">DK38</f>
        <v>209.57499999999999</v>
      </c>
      <c r="DQ38" s="15"/>
    </row>
    <row r="39" spans="2:121" x14ac:dyDescent="0.25">
      <c r="B39" s="41" t="s">
        <v>101</v>
      </c>
      <c r="C39" s="41">
        <v>4767080.358</v>
      </c>
      <c r="D39" s="41">
        <v>414767.88699999999</v>
      </c>
      <c r="E39" s="41">
        <v>209.07</v>
      </c>
      <c r="F39" s="41" t="s">
        <v>32</v>
      </c>
      <c r="I39" s="104">
        <f t="shared" ref="I39:I42" si="11">SQRT(((C39-C38)^2)+((D39-$D$37)^2))</f>
        <v>3.4345865836420737</v>
      </c>
      <c r="J39" s="36">
        <f t="shared" si="0"/>
        <v>209.07</v>
      </c>
      <c r="K39" s="15"/>
      <c r="M39" s="42" t="s">
        <v>121</v>
      </c>
      <c r="N39" s="42">
        <v>4767065.55</v>
      </c>
      <c r="O39" s="42">
        <v>414765.83</v>
      </c>
      <c r="P39" s="42">
        <v>209.09700000000001</v>
      </c>
      <c r="Q39" s="42" t="s">
        <v>32</v>
      </c>
      <c r="T39" s="104">
        <f t="shared" ref="T39:T41" si="12">SQRT(((N39-N38)^2)+((O39-$O$37)^2))</f>
        <v>4.2584449040813483</v>
      </c>
      <c r="U39" s="36">
        <f t="shared" si="1"/>
        <v>209.09700000000001</v>
      </c>
      <c r="V39" s="15"/>
      <c r="X39" s="43" t="s">
        <v>109</v>
      </c>
      <c r="Y39" s="43">
        <v>4767054.1339999996</v>
      </c>
      <c r="Z39" s="43">
        <v>414758.01500000001</v>
      </c>
      <c r="AA39" s="43">
        <v>208.548</v>
      </c>
      <c r="AB39" s="43" t="s">
        <v>32</v>
      </c>
      <c r="AE39" s="104">
        <f t="shared" ref="AE39:AE41" si="13">SQRT(((Y39-Y38)^2)+((Z39-$Z$37)^2))</f>
        <v>3.6451940965220366</v>
      </c>
      <c r="AF39" s="36">
        <f t="shared" si="2"/>
        <v>208.548</v>
      </c>
      <c r="AG39" s="15"/>
      <c r="AI39" s="44" t="s">
        <v>127</v>
      </c>
      <c r="AJ39" s="44">
        <v>4767041.523</v>
      </c>
      <c r="AK39" s="44">
        <v>414750.20799999998</v>
      </c>
      <c r="AL39" s="44">
        <v>209.15600000000001</v>
      </c>
      <c r="AM39" s="44" t="s">
        <v>32</v>
      </c>
      <c r="AP39" s="104">
        <f t="shared" ref="AP39:AP41" si="14">SQRT(((AJ39-AJ38)^2)+((AK39-$AK$37)^2))</f>
        <v>3.9333350987706286</v>
      </c>
      <c r="AQ39" s="36">
        <f t="shared" si="3"/>
        <v>209.15600000000001</v>
      </c>
      <c r="AR39" s="15"/>
      <c r="AT39" s="45" t="s">
        <v>132</v>
      </c>
      <c r="AU39" s="45">
        <v>4767026.017</v>
      </c>
      <c r="AV39" s="45">
        <v>414749.66899999999</v>
      </c>
      <c r="AW39" s="45">
        <v>209.12700000000001</v>
      </c>
      <c r="AX39" s="45" t="s">
        <v>32</v>
      </c>
      <c r="BA39" s="104">
        <f t="shared" ref="BA39:BA41" si="15">SQRT(((AU39-AU38)^2)+((AV39-$AV$37)^2))</f>
        <v>4.824132668165884</v>
      </c>
      <c r="BB39" s="36">
        <f t="shared" si="4"/>
        <v>209.12700000000001</v>
      </c>
      <c r="BC39" s="15"/>
      <c r="BE39" s="46" t="s">
        <v>137</v>
      </c>
      <c r="BF39" s="46">
        <v>4767011.852</v>
      </c>
      <c r="BG39" s="46">
        <v>414751.63299999997</v>
      </c>
      <c r="BH39" s="46">
        <v>208.96</v>
      </c>
      <c r="BI39" s="46" t="s">
        <v>32</v>
      </c>
      <c r="BL39" s="104">
        <f t="shared" ref="BL39:BL41" si="16">SQRT(((BF39-BF38)^2)+((BG39-$BG$37)^2))</f>
        <v>3.9017731866227066</v>
      </c>
      <c r="BM39" s="36">
        <f t="shared" si="5"/>
        <v>208.96</v>
      </c>
      <c r="BN39" s="15"/>
      <c r="BP39" s="47" t="s">
        <v>142</v>
      </c>
      <c r="BQ39" s="47">
        <v>4766995.9409999996</v>
      </c>
      <c r="BR39" s="47">
        <v>414752.39799999999</v>
      </c>
      <c r="BS39" s="47">
        <v>209.37899999999999</v>
      </c>
      <c r="BT39" s="47" t="s">
        <v>31</v>
      </c>
      <c r="BW39" s="104">
        <f t="shared" ref="BW39:BW42" si="17">SQRT(((BQ39-BQ38)^2)+((BR39-$BR$37)^2))</f>
        <v>2.3877793030410213</v>
      </c>
      <c r="BX39" s="36">
        <f t="shared" si="6"/>
        <v>209.37899999999999</v>
      </c>
      <c r="BY39" s="15"/>
      <c r="CA39" s="48" t="s">
        <v>148</v>
      </c>
      <c r="CB39" s="48">
        <v>4766982.0360000003</v>
      </c>
      <c r="CC39" s="48">
        <v>414748.71100000001</v>
      </c>
      <c r="CD39" s="48">
        <v>208.93799999999999</v>
      </c>
      <c r="CE39" s="48" t="s">
        <v>32</v>
      </c>
      <c r="CH39" s="104">
        <f t="shared" ref="CH39:CH41" si="18">SQRT(((CB39-CB38)^2)+((CC39-$CC$37)^2))</f>
        <v>3.3029624582430128</v>
      </c>
      <c r="CI39" s="36">
        <f t="shared" si="7"/>
        <v>208.93799999999999</v>
      </c>
      <c r="CJ39" s="15"/>
      <c r="CL39" s="49" t="s">
        <v>153</v>
      </c>
      <c r="CM39" s="49">
        <v>4766969.2240000004</v>
      </c>
      <c r="CN39" s="49">
        <v>414754.848</v>
      </c>
      <c r="CO39" s="49">
        <v>209.239</v>
      </c>
      <c r="CP39" s="49" t="s">
        <v>32</v>
      </c>
      <c r="CS39" s="104">
        <f t="shared" ref="CS39:CS41" si="19">SQRT(((CM39-CM38)^2)+((CN39-$CN$37)^2))</f>
        <v>3.0576111593443902</v>
      </c>
      <c r="CT39" s="36">
        <f t="shared" si="8"/>
        <v>209.239</v>
      </c>
      <c r="CU39" s="15"/>
      <c r="CW39" s="50" t="s">
        <v>158</v>
      </c>
      <c r="CX39" s="50">
        <v>4766957.8839999996</v>
      </c>
      <c r="CY39" s="50">
        <v>414764.34499999997</v>
      </c>
      <c r="CZ39" s="50">
        <v>209.35599999999999</v>
      </c>
      <c r="DA39" s="50" t="s">
        <v>32</v>
      </c>
      <c r="DD39" s="104">
        <f t="shared" ref="DD39:DD41" si="20">SQRT(((CX39-CX38)^2)+((CY39-$CY$37)^2))</f>
        <v>1.9404020198851692</v>
      </c>
      <c r="DE39" s="36">
        <f t="shared" si="9"/>
        <v>209.35599999999999</v>
      </c>
      <c r="DF39" s="15"/>
      <c r="DH39" s="53" t="s">
        <v>163</v>
      </c>
      <c r="DI39" s="53">
        <v>4766944.0429999996</v>
      </c>
      <c r="DJ39" s="53">
        <v>414772.163</v>
      </c>
      <c r="DK39" s="53">
        <v>209.29900000000001</v>
      </c>
      <c r="DL39" s="53" t="s">
        <v>32</v>
      </c>
      <c r="DO39" s="104">
        <f t="shared" ref="DO39:DO41" si="21">SQRT(((DI39-DI38)^2)+((DJ39-$DJ$37)^2))</f>
        <v>3.2823883072999753</v>
      </c>
      <c r="DP39" s="36">
        <f t="shared" si="10"/>
        <v>209.29900000000001</v>
      </c>
      <c r="DQ39" s="15"/>
    </row>
    <row r="40" spans="2:121" x14ac:dyDescent="0.25">
      <c r="B40" s="41" t="s">
        <v>102</v>
      </c>
      <c r="C40" s="41">
        <v>4767080.1220000004</v>
      </c>
      <c r="D40" s="41">
        <v>414769.91399999999</v>
      </c>
      <c r="E40" s="41">
        <v>209.20099999999999</v>
      </c>
      <c r="F40" s="41" t="s">
        <v>33</v>
      </c>
      <c r="I40" s="104">
        <f t="shared" si="11"/>
        <v>5.3601978507883965</v>
      </c>
      <c r="J40" s="36">
        <f t="shared" si="0"/>
        <v>209.20099999999999</v>
      </c>
      <c r="K40" s="15"/>
      <c r="M40" s="42" t="s">
        <v>122</v>
      </c>
      <c r="N40" s="42">
        <v>4767064.6560000004</v>
      </c>
      <c r="O40" s="42">
        <v>414767.27100000001</v>
      </c>
      <c r="P40" s="42">
        <v>209.24799999999999</v>
      </c>
      <c r="Q40" s="42" t="s">
        <v>33</v>
      </c>
      <c r="T40" s="104">
        <f t="shared" si="12"/>
        <v>5.6797990280353279</v>
      </c>
      <c r="U40" s="36">
        <f t="shared" si="1"/>
        <v>209.24799999999999</v>
      </c>
      <c r="V40" s="15"/>
      <c r="X40" s="43" t="s">
        <v>110</v>
      </c>
      <c r="Y40" s="43">
        <v>4767053.4380000001</v>
      </c>
      <c r="Z40" s="43">
        <v>414758.55099999998</v>
      </c>
      <c r="AA40" s="43">
        <v>209.363</v>
      </c>
      <c r="AB40" s="43" t="s">
        <v>33</v>
      </c>
      <c r="AE40" s="104">
        <f t="shared" si="13"/>
        <v>4.0798058776157946</v>
      </c>
      <c r="AF40" s="36">
        <f t="shared" si="2"/>
        <v>209.363</v>
      </c>
      <c r="AG40" s="15"/>
      <c r="AI40" s="44" t="s">
        <v>128</v>
      </c>
      <c r="AJ40" s="44">
        <v>4767041.1890000002</v>
      </c>
      <c r="AK40" s="44">
        <v>414751.90299999999</v>
      </c>
      <c r="AL40" s="44">
        <v>209.36799999999999</v>
      </c>
      <c r="AM40" s="44" t="s">
        <v>33</v>
      </c>
      <c r="AP40" s="104">
        <f t="shared" si="14"/>
        <v>5.5700229801895551</v>
      </c>
      <c r="AQ40" s="36">
        <f t="shared" si="3"/>
        <v>209.36799999999999</v>
      </c>
      <c r="AR40" s="15"/>
      <c r="AT40" s="45" t="s">
        <v>133</v>
      </c>
      <c r="AU40" s="45">
        <v>4767025.767</v>
      </c>
      <c r="AV40" s="45">
        <v>414751.20899999997</v>
      </c>
      <c r="AW40" s="45">
        <v>209.39699999999999</v>
      </c>
      <c r="AX40" s="45" t="s">
        <v>33</v>
      </c>
      <c r="BA40" s="104">
        <f t="shared" si="15"/>
        <v>6.3049583662267992</v>
      </c>
      <c r="BB40" s="36">
        <f t="shared" si="4"/>
        <v>209.39699999999999</v>
      </c>
      <c r="BC40" s="15"/>
      <c r="BE40" s="46" t="s">
        <v>138</v>
      </c>
      <c r="BF40" s="46">
        <v>4767011.483</v>
      </c>
      <c r="BG40" s="46">
        <v>414753.03399999999</v>
      </c>
      <c r="BH40" s="46">
        <v>209.36799999999999</v>
      </c>
      <c r="BI40" s="46" t="s">
        <v>33</v>
      </c>
      <c r="BL40" s="104">
        <f t="shared" si="16"/>
        <v>5.2669419020444241</v>
      </c>
      <c r="BM40" s="36">
        <f t="shared" si="5"/>
        <v>209.36799999999999</v>
      </c>
      <c r="BN40" s="15"/>
      <c r="BP40" s="47" t="s">
        <v>143</v>
      </c>
      <c r="BQ40" s="47">
        <v>4766995.7989999996</v>
      </c>
      <c r="BR40" s="47">
        <v>414754.02799999999</v>
      </c>
      <c r="BS40" s="47">
        <v>208.994</v>
      </c>
      <c r="BT40" s="47" t="s">
        <v>32</v>
      </c>
      <c r="BW40" s="104">
        <f t="shared" si="17"/>
        <v>4.0155115489579591</v>
      </c>
      <c r="BX40" s="36">
        <f t="shared" si="6"/>
        <v>208.994</v>
      </c>
      <c r="BY40" s="15"/>
      <c r="CA40" s="48" t="s">
        <v>149</v>
      </c>
      <c r="CB40" s="48">
        <v>4766981.3099999996</v>
      </c>
      <c r="CC40" s="48">
        <v>414751.16</v>
      </c>
      <c r="CD40" s="48">
        <v>209.43700000000001</v>
      </c>
      <c r="CE40" s="48" t="s">
        <v>33</v>
      </c>
      <c r="CH40" s="104">
        <f t="shared" si="18"/>
        <v>5.7797778504897561</v>
      </c>
      <c r="CI40" s="36">
        <f t="shared" si="7"/>
        <v>209.43700000000001</v>
      </c>
      <c r="CJ40" s="15"/>
      <c r="CL40" s="49" t="s">
        <v>154</v>
      </c>
      <c r="CM40" s="49">
        <v>4766970.2450000001</v>
      </c>
      <c r="CN40" s="49">
        <v>414755.81199999998</v>
      </c>
      <c r="CO40" s="49">
        <v>209.46899999999999</v>
      </c>
      <c r="CP40" s="49" t="s">
        <v>33</v>
      </c>
      <c r="CS40" s="104">
        <f t="shared" si="19"/>
        <v>3.7795187523252021</v>
      </c>
      <c r="CT40" s="36">
        <f t="shared" si="8"/>
        <v>209.46899999999999</v>
      </c>
      <c r="CU40" s="15"/>
      <c r="CW40" s="50" t="s">
        <v>159</v>
      </c>
      <c r="CX40" s="50">
        <v>4766958.4249999998</v>
      </c>
      <c r="CY40" s="50">
        <v>414766.5</v>
      </c>
      <c r="CZ40" s="50">
        <v>209.536</v>
      </c>
      <c r="DA40" s="50" t="s">
        <v>33</v>
      </c>
      <c r="DD40" s="104">
        <f t="shared" si="20"/>
        <v>3.74824785733558</v>
      </c>
      <c r="DE40" s="36">
        <f t="shared" si="9"/>
        <v>209.536</v>
      </c>
      <c r="DF40" s="15"/>
      <c r="DH40" s="53" t="s">
        <v>164</v>
      </c>
      <c r="DI40" s="53">
        <v>4766944.1569999997</v>
      </c>
      <c r="DJ40" s="53">
        <v>414773.36900000001</v>
      </c>
      <c r="DK40" s="53">
        <v>209.59700000000001</v>
      </c>
      <c r="DL40" s="53" t="s">
        <v>33</v>
      </c>
      <c r="DO40" s="104">
        <f t="shared" si="21"/>
        <v>4.4754521559168845</v>
      </c>
      <c r="DP40" s="36">
        <f t="shared" si="10"/>
        <v>209.59700000000001</v>
      </c>
      <c r="DQ40" s="15"/>
    </row>
    <row r="41" spans="2:121" x14ac:dyDescent="0.25">
      <c r="B41" s="41" t="s">
        <v>103</v>
      </c>
      <c r="C41" s="41">
        <v>4767079.96</v>
      </c>
      <c r="D41" s="41">
        <v>414770.64399999997</v>
      </c>
      <c r="E41" s="41">
        <v>209.29300000000001</v>
      </c>
      <c r="F41" s="41" t="s">
        <v>34</v>
      </c>
      <c r="I41" s="104">
        <f t="shared" si="11"/>
        <v>6.0871560682884684</v>
      </c>
      <c r="J41" s="36">
        <f t="shared" si="0"/>
        <v>209.29300000000001</v>
      </c>
      <c r="K41" s="15"/>
      <c r="M41" s="42" t="s">
        <v>123</v>
      </c>
      <c r="N41" s="42">
        <v>4767064.6830000002</v>
      </c>
      <c r="O41" s="42">
        <v>414769.84399999998</v>
      </c>
      <c r="P41" s="42">
        <v>210.31899999999999</v>
      </c>
      <c r="Q41" s="42" t="s">
        <v>35</v>
      </c>
      <c r="T41" s="104">
        <f t="shared" si="12"/>
        <v>8.1820445488595759</v>
      </c>
      <c r="U41" s="36">
        <f t="shared" si="1"/>
        <v>210.31899999999999</v>
      </c>
      <c r="V41" s="15"/>
      <c r="X41" s="43" t="s">
        <v>113</v>
      </c>
      <c r="Y41" s="43">
        <v>4767051.602</v>
      </c>
      <c r="Z41" s="43">
        <v>414760.49900000001</v>
      </c>
      <c r="AA41" s="43">
        <v>210.44200000000001</v>
      </c>
      <c r="AB41" s="43" t="s">
        <v>35</v>
      </c>
      <c r="AE41" s="104">
        <f t="shared" si="13"/>
        <v>6.2440307494748364</v>
      </c>
      <c r="AF41" s="36">
        <f t="shared" si="2"/>
        <v>210.44200000000001</v>
      </c>
      <c r="AG41" s="15"/>
      <c r="AI41" s="44" t="s">
        <v>129</v>
      </c>
      <c r="AJ41" s="44">
        <v>4767040.1430000002</v>
      </c>
      <c r="AK41" s="44">
        <v>414754.72600000002</v>
      </c>
      <c r="AL41" s="44">
        <v>210.387</v>
      </c>
      <c r="AM41" s="44" t="s">
        <v>35</v>
      </c>
      <c r="AP41" s="104">
        <f t="shared" si="14"/>
        <v>8.4480059777856642</v>
      </c>
      <c r="AQ41" s="36">
        <f t="shared" si="3"/>
        <v>210.387</v>
      </c>
      <c r="AR41" s="15"/>
      <c r="AT41" s="45" t="s">
        <v>134</v>
      </c>
      <c r="AU41" s="45">
        <v>4767026.4330000002</v>
      </c>
      <c r="AV41" s="45">
        <v>414753.42800000001</v>
      </c>
      <c r="AW41" s="45">
        <v>210.387</v>
      </c>
      <c r="AX41" s="45" t="s">
        <v>35</v>
      </c>
      <c r="BA41" s="104">
        <f t="shared" si="15"/>
        <v>8.5449936805575106</v>
      </c>
      <c r="BB41" s="36">
        <f t="shared" si="4"/>
        <v>210.387</v>
      </c>
      <c r="BC41" s="15"/>
      <c r="BE41" s="46" t="s">
        <v>139</v>
      </c>
      <c r="BF41" s="46">
        <v>4767011.852</v>
      </c>
      <c r="BG41" s="46">
        <v>414755.00699999998</v>
      </c>
      <c r="BH41" s="46">
        <v>210.447</v>
      </c>
      <c r="BI41" s="46" t="s">
        <v>35</v>
      </c>
      <c r="BL41" s="104">
        <f t="shared" si="16"/>
        <v>7.2364141672043178</v>
      </c>
      <c r="BM41" s="36">
        <f t="shared" si="5"/>
        <v>210.447</v>
      </c>
      <c r="BN41" s="15"/>
      <c r="BP41" s="47" t="s">
        <v>144</v>
      </c>
      <c r="BQ41" s="47">
        <v>4766995.4340000004</v>
      </c>
      <c r="BR41" s="47">
        <v>414755.103</v>
      </c>
      <c r="BS41" s="47">
        <v>209.399</v>
      </c>
      <c r="BT41" s="47" t="s">
        <v>33</v>
      </c>
      <c r="BW41" s="104">
        <f t="shared" si="17"/>
        <v>5.1010752787397262</v>
      </c>
      <c r="BX41" s="36">
        <f t="shared" si="6"/>
        <v>209.399</v>
      </c>
      <c r="BY41" s="15"/>
      <c r="CA41" s="48" t="s">
        <v>150</v>
      </c>
      <c r="CB41" s="48">
        <v>4766981.3219999997</v>
      </c>
      <c r="CC41" s="48">
        <v>414753.30699999997</v>
      </c>
      <c r="CD41" s="48">
        <v>210.55699999999999</v>
      </c>
      <c r="CE41" s="48" t="s">
        <v>35</v>
      </c>
      <c r="CH41" s="104">
        <f t="shared" si="18"/>
        <v>7.8810091358852699</v>
      </c>
      <c r="CI41" s="36">
        <f t="shared" si="7"/>
        <v>210.55699999999999</v>
      </c>
      <c r="CJ41" s="15"/>
      <c r="CL41" s="49" t="s">
        <v>155</v>
      </c>
      <c r="CM41" s="49">
        <v>4766972.3219999997</v>
      </c>
      <c r="CN41" s="49">
        <v>414757.36300000001</v>
      </c>
      <c r="CO41" s="49">
        <v>210.49299999999999</v>
      </c>
      <c r="CP41" s="49" t="s">
        <v>35</v>
      </c>
      <c r="CS41" s="104">
        <f t="shared" si="19"/>
        <v>5.5901725374348672</v>
      </c>
      <c r="CT41" s="36">
        <f t="shared" si="8"/>
        <v>210.49299999999999</v>
      </c>
      <c r="CU41" s="15"/>
      <c r="CW41" s="50" t="s">
        <v>160</v>
      </c>
      <c r="CX41" s="50">
        <v>4766960.3439999996</v>
      </c>
      <c r="CY41" s="50">
        <v>414768.56099999999</v>
      </c>
      <c r="CZ41" s="50">
        <v>210.55799999999999</v>
      </c>
      <c r="DA41" s="50" t="s">
        <v>35</v>
      </c>
      <c r="DD41" s="104">
        <f t="shared" si="20"/>
        <v>6.0807451022574677</v>
      </c>
      <c r="DE41" s="36">
        <f t="shared" si="9"/>
        <v>210.55799999999999</v>
      </c>
      <c r="DF41" s="15"/>
      <c r="DH41" s="53" t="s">
        <v>165</v>
      </c>
      <c r="DI41" s="53">
        <v>4766944.5429999996</v>
      </c>
      <c r="DJ41" s="53">
        <v>414775.95</v>
      </c>
      <c r="DK41" s="53">
        <v>210.66</v>
      </c>
      <c r="DL41" s="53" t="s">
        <v>35</v>
      </c>
      <c r="DO41" s="104">
        <f t="shared" si="21"/>
        <v>7.0655517123474105</v>
      </c>
      <c r="DP41" s="36">
        <f t="shared" si="10"/>
        <v>210.66</v>
      </c>
      <c r="DQ41" s="15"/>
    </row>
    <row r="42" spans="2:121" x14ac:dyDescent="0.25">
      <c r="B42" s="41" t="s">
        <v>105</v>
      </c>
      <c r="C42" s="41">
        <v>4767079.608</v>
      </c>
      <c r="D42" s="41">
        <v>414772.875</v>
      </c>
      <c r="E42" s="41">
        <v>210.316</v>
      </c>
      <c r="F42" s="41" t="s">
        <v>35</v>
      </c>
      <c r="I42" s="104">
        <f t="shared" si="11"/>
        <v>8.3234464015712337</v>
      </c>
      <c r="J42" s="36">
        <f t="shared" si="0"/>
        <v>210.316</v>
      </c>
      <c r="K42" s="15"/>
      <c r="M42" s="39"/>
      <c r="T42" s="39"/>
      <c r="U42" s="36"/>
      <c r="V42" s="15"/>
      <c r="X42" s="39"/>
      <c r="AE42" s="39"/>
      <c r="AF42" s="36"/>
      <c r="AG42" s="15"/>
      <c r="AI42" s="39"/>
      <c r="AP42" s="39"/>
      <c r="AQ42" s="36"/>
      <c r="AR42" s="15"/>
      <c r="AT42" s="39"/>
      <c r="BA42" s="39"/>
      <c r="BB42" s="36"/>
      <c r="BC42" s="15"/>
      <c r="BE42" s="39"/>
      <c r="BL42" s="39"/>
      <c r="BM42" s="36"/>
      <c r="BN42" s="15"/>
      <c r="BP42" s="47" t="s">
        <v>145</v>
      </c>
      <c r="BQ42" s="47">
        <v>4766995.2010000004</v>
      </c>
      <c r="BR42" s="47">
        <v>414756.93800000002</v>
      </c>
      <c r="BS42" s="47">
        <v>210.46899999999999</v>
      </c>
      <c r="BT42" s="47" t="s">
        <v>35</v>
      </c>
      <c r="BW42" s="104">
        <f t="shared" si="17"/>
        <v>6.9269198060998853</v>
      </c>
      <c r="BX42" s="36">
        <f t="shared" si="6"/>
        <v>210.46899999999999</v>
      </c>
      <c r="BY42" s="15"/>
      <c r="CA42" s="39"/>
      <c r="CH42" s="39"/>
      <c r="CI42" s="36"/>
      <c r="CJ42" s="15"/>
      <c r="CL42" s="39"/>
      <c r="CS42" s="39"/>
      <c r="CT42" s="36"/>
      <c r="CU42" s="15"/>
      <c r="CW42" s="39"/>
      <c r="DD42" s="39"/>
      <c r="DE42" s="36"/>
      <c r="DF42" s="15"/>
      <c r="DH42" s="39"/>
      <c r="DO42" s="39"/>
      <c r="DP42" s="36"/>
      <c r="DQ42" s="15"/>
    </row>
    <row r="43" spans="2:121" x14ac:dyDescent="0.25">
      <c r="B43" s="39"/>
      <c r="I43" s="39"/>
      <c r="J43" s="36"/>
      <c r="K43" s="15"/>
      <c r="M43" s="39"/>
      <c r="T43" s="39"/>
      <c r="U43" s="36"/>
      <c r="V43" s="15"/>
      <c r="X43" s="28"/>
      <c r="Y43" s="28"/>
      <c r="Z43" s="28"/>
      <c r="AA43" s="28"/>
      <c r="AE43" s="39"/>
      <c r="AF43" s="36"/>
      <c r="AG43" s="15"/>
      <c r="AI43" s="39"/>
      <c r="AP43" s="39"/>
      <c r="AQ43" s="36"/>
      <c r="AR43" s="15"/>
      <c r="AT43" s="28"/>
      <c r="AU43" s="28"/>
      <c r="AV43" s="28"/>
      <c r="AW43" s="28"/>
      <c r="BA43" s="39"/>
      <c r="BB43" s="36"/>
      <c r="BC43" s="15"/>
      <c r="BE43" s="39"/>
      <c r="BL43" s="39"/>
      <c r="BM43" s="36"/>
      <c r="BN43" s="15"/>
      <c r="BP43" s="28"/>
      <c r="BQ43" s="28"/>
      <c r="BR43" s="28"/>
      <c r="BS43" s="28"/>
      <c r="BW43" s="39"/>
      <c r="BX43" s="36"/>
      <c r="BY43" s="15"/>
      <c r="CA43" s="39"/>
      <c r="CH43" s="39"/>
      <c r="CI43" s="36"/>
      <c r="CJ43" s="15"/>
      <c r="CL43" s="28"/>
      <c r="CM43" s="28"/>
      <c r="CN43" s="28"/>
      <c r="CO43" s="28"/>
      <c r="CS43" s="39"/>
      <c r="CT43" s="36"/>
      <c r="CU43" s="15"/>
      <c r="CW43" s="39"/>
      <c r="DD43" s="39"/>
      <c r="DE43" s="36"/>
      <c r="DF43" s="15"/>
      <c r="DH43" s="28"/>
      <c r="DI43" s="28"/>
      <c r="DJ43" s="28"/>
      <c r="DK43" s="28"/>
      <c r="DO43" s="39"/>
      <c r="DP43" s="36"/>
      <c r="DQ43" s="15"/>
    </row>
    <row r="44" spans="2:121" x14ac:dyDescent="0.25">
      <c r="B44" s="39"/>
      <c r="I44" s="39"/>
      <c r="J44" s="36"/>
      <c r="K44" s="15"/>
      <c r="M44" s="39"/>
      <c r="T44" s="39"/>
      <c r="U44" s="36"/>
      <c r="V44" s="15"/>
      <c r="X44" s="30"/>
      <c r="AG44" s="15"/>
      <c r="AI44" s="39"/>
      <c r="AP44" s="39"/>
      <c r="AQ44" s="36"/>
      <c r="AR44" s="15"/>
      <c r="AT44" s="30"/>
      <c r="BC44" s="15"/>
      <c r="BE44" s="39"/>
      <c r="BL44" s="39"/>
      <c r="BM44" s="36"/>
      <c r="BN44" s="15"/>
      <c r="BP44" s="30"/>
      <c r="BY44" s="15"/>
      <c r="CA44" s="39"/>
      <c r="CH44" s="39"/>
      <c r="CI44" s="36"/>
      <c r="CJ44" s="15"/>
      <c r="CL44" s="30"/>
      <c r="CU44" s="15"/>
      <c r="CW44" s="39"/>
      <c r="DD44" s="39"/>
      <c r="DE44" s="36"/>
      <c r="DF44" s="15"/>
      <c r="DH44" s="30"/>
      <c r="DQ44" s="15"/>
    </row>
    <row r="45" spans="2:121" x14ac:dyDescent="0.25">
      <c r="B45" s="39"/>
      <c r="I45" s="39"/>
      <c r="J45" s="36"/>
      <c r="K45" s="15"/>
      <c r="M45" s="39"/>
      <c r="T45" s="39"/>
      <c r="U45" s="36"/>
      <c r="V45" s="15"/>
      <c r="AG45" s="15"/>
      <c r="AI45" s="39"/>
      <c r="AP45" s="39"/>
      <c r="AQ45" s="36"/>
      <c r="AR45" s="15"/>
      <c r="BC45" s="15"/>
      <c r="BE45" s="39"/>
      <c r="BL45" s="39"/>
      <c r="BM45" s="36"/>
      <c r="BN45" s="15"/>
      <c r="BY45" s="15"/>
      <c r="CA45" s="39"/>
      <c r="CH45" s="39"/>
      <c r="CI45" s="36"/>
      <c r="CJ45" s="15"/>
      <c r="CU45" s="15"/>
      <c r="CW45" s="39"/>
      <c r="DD45" s="39"/>
      <c r="DE45" s="36"/>
      <c r="DF45" s="15"/>
      <c r="DQ45" s="15"/>
    </row>
    <row r="46" spans="2:121" x14ac:dyDescent="0.25">
      <c r="K46" s="15"/>
      <c r="V46" s="15"/>
      <c r="AG46" s="15"/>
      <c r="AR46" s="15"/>
      <c r="BC46" s="15"/>
      <c r="BN46" s="15"/>
      <c r="BY46" s="15"/>
      <c r="CJ46" s="15"/>
      <c r="CU46" s="15"/>
      <c r="DF46" s="15"/>
      <c r="DQ46" s="15"/>
    </row>
    <row r="47" spans="2:121" x14ac:dyDescent="0.25">
      <c r="J47" s="17"/>
      <c r="K47" s="15"/>
      <c r="U47" s="17"/>
      <c r="V47" s="15"/>
      <c r="AF47" s="17"/>
      <c r="AG47" s="15"/>
      <c r="AQ47" s="17"/>
      <c r="AR47" s="15"/>
      <c r="BB47" s="17"/>
      <c r="BC47" s="15"/>
      <c r="BM47" s="17"/>
      <c r="BN47" s="15"/>
      <c r="BX47" s="17"/>
      <c r="BY47" s="15"/>
      <c r="CI47" s="17"/>
      <c r="CJ47" s="15"/>
      <c r="CT47" s="17"/>
      <c r="CU47" s="15"/>
      <c r="DE47" s="17"/>
      <c r="DF47" s="15"/>
      <c r="DP47" s="17"/>
      <c r="DQ47" s="15"/>
    </row>
    <row r="48" spans="2:121" x14ac:dyDescent="0.25">
      <c r="K48" s="15"/>
      <c r="V48" s="15"/>
      <c r="AG48" s="15"/>
      <c r="AR48" s="15"/>
      <c r="BC48" s="15"/>
      <c r="BN48" s="15"/>
      <c r="BY48" s="15"/>
      <c r="CJ48" s="15"/>
      <c r="CU48" s="15"/>
      <c r="DF48" s="15"/>
      <c r="DQ48" s="15"/>
    </row>
    <row r="49" spans="2:121" x14ac:dyDescent="0.25">
      <c r="K49" s="15"/>
      <c r="V49" s="15"/>
      <c r="AG49" s="15"/>
      <c r="AR49" s="15"/>
      <c r="BC49" s="15"/>
      <c r="BN49" s="15"/>
      <c r="BY49" s="15"/>
      <c r="CJ49" s="15"/>
      <c r="CU49" s="15"/>
      <c r="DF49" s="15"/>
      <c r="DQ49" s="15"/>
    </row>
    <row r="50" spans="2:121" x14ac:dyDescent="0.25">
      <c r="I50" s="16"/>
      <c r="K50" s="15"/>
      <c r="T50" s="16"/>
      <c r="V50" s="15"/>
      <c r="AE50" s="16"/>
      <c r="AG50" s="15"/>
      <c r="AP50" s="16"/>
      <c r="AR50" s="15"/>
      <c r="BA50" s="16"/>
      <c r="BC50" s="15"/>
      <c r="BL50" s="16"/>
      <c r="BN50" s="15"/>
      <c r="BW50" s="16"/>
      <c r="BY50" s="15"/>
      <c r="CH50" s="16"/>
      <c r="CJ50" s="15"/>
      <c r="CS50" s="16"/>
      <c r="CU50" s="15"/>
      <c r="DD50" s="16"/>
      <c r="DF50" s="15"/>
      <c r="DO50" s="16"/>
      <c r="DQ50" s="15"/>
    </row>
    <row r="51" spans="2:121" x14ac:dyDescent="0.25">
      <c r="K51" s="15"/>
      <c r="V51" s="15"/>
      <c r="AG51" s="15"/>
      <c r="AR51" s="15"/>
      <c r="BC51" s="15"/>
      <c r="BN51" s="15"/>
      <c r="BY51" s="15"/>
      <c r="CJ51" s="15"/>
      <c r="CU51" s="15"/>
      <c r="DF51" s="15"/>
      <c r="DQ51" s="15"/>
    </row>
    <row r="52" spans="2:121" x14ac:dyDescent="0.25">
      <c r="K52" s="15"/>
      <c r="V52" s="15"/>
      <c r="AG52" s="15"/>
      <c r="AR52" s="15"/>
      <c r="BC52" s="15"/>
      <c r="BN52" s="15"/>
      <c r="BY52" s="15"/>
      <c r="CJ52" s="15"/>
      <c r="CU52" s="15"/>
      <c r="DF52" s="15"/>
      <c r="DQ52" s="15"/>
    </row>
    <row r="53" spans="2:121" x14ac:dyDescent="0.25">
      <c r="K53" s="15"/>
      <c r="V53" s="15"/>
      <c r="AG53" s="15"/>
      <c r="AR53" s="15"/>
      <c r="BC53" s="15"/>
      <c r="BN53" s="15"/>
      <c r="BY53" s="15"/>
      <c r="CJ53" s="15"/>
      <c r="CU53" s="15"/>
      <c r="DF53" s="15"/>
      <c r="DQ53" s="15"/>
    </row>
    <row r="54" spans="2:121" x14ac:dyDescent="0.25">
      <c r="K54" s="15"/>
      <c r="V54" s="15"/>
      <c r="AG54" s="15"/>
      <c r="AR54" s="15"/>
      <c r="BC54" s="15"/>
      <c r="BN54" s="15"/>
      <c r="BY54" s="15"/>
      <c r="CJ54" s="15"/>
      <c r="CU54" s="15"/>
      <c r="DF54" s="15"/>
      <c r="DQ54" s="15"/>
    </row>
    <row r="55" spans="2:121" x14ac:dyDescent="0.25">
      <c r="K55" s="15"/>
      <c r="Q55" s="36"/>
      <c r="V55" s="15"/>
      <c r="AG55" s="15"/>
      <c r="AR55" s="15"/>
      <c r="BC55" s="15"/>
      <c r="BN55" s="15"/>
      <c r="BY55" s="15"/>
      <c r="CE55" s="36"/>
      <c r="CJ55" s="15"/>
      <c r="CU55" s="15"/>
      <c r="DF55" s="15"/>
      <c r="DQ55" s="15"/>
    </row>
    <row r="56" spans="2:121" x14ac:dyDescent="0.25">
      <c r="B56" s="10"/>
      <c r="C56" s="36"/>
      <c r="D56" s="36"/>
      <c r="E56" s="36"/>
      <c r="H56" s="8"/>
      <c r="J56" s="8"/>
      <c r="K56" s="15"/>
      <c r="M56" s="10"/>
      <c r="N56" s="36"/>
      <c r="O56" s="36"/>
      <c r="P56" s="36"/>
      <c r="Q56" s="36"/>
      <c r="S56" s="8"/>
      <c r="U56" s="8"/>
      <c r="V56" s="15"/>
      <c r="X56" s="10"/>
      <c r="Y56" s="36"/>
      <c r="Z56" s="36"/>
      <c r="AA56" s="36"/>
      <c r="AB56" s="36"/>
      <c r="AD56" s="8"/>
      <c r="AF56" s="8"/>
      <c r="AG56" s="15"/>
      <c r="AI56" s="10"/>
      <c r="AJ56" s="36"/>
      <c r="AK56" s="36"/>
      <c r="AL56" s="36"/>
      <c r="AM56" s="36"/>
      <c r="AO56" s="8"/>
      <c r="AQ56" s="8"/>
      <c r="AR56" s="15"/>
      <c r="AT56" s="10"/>
      <c r="AU56" s="36"/>
      <c r="AV56" s="36"/>
      <c r="AW56" s="36"/>
      <c r="AX56" s="36"/>
      <c r="AZ56" s="8"/>
      <c r="BB56" s="8"/>
      <c r="BC56" s="15"/>
      <c r="BE56" s="10"/>
      <c r="BF56" s="36"/>
      <c r="BG56" s="36"/>
      <c r="BH56" s="36"/>
      <c r="BI56" s="36"/>
      <c r="BK56" s="8"/>
      <c r="BM56" s="8"/>
      <c r="BN56" s="15"/>
      <c r="BP56" s="10"/>
      <c r="BQ56" s="36"/>
      <c r="BR56" s="36"/>
      <c r="BS56" s="36"/>
      <c r="BV56" s="8"/>
      <c r="BX56" s="8"/>
      <c r="BY56" s="15"/>
      <c r="CA56" s="10"/>
      <c r="CB56" s="36"/>
      <c r="CC56" s="36"/>
      <c r="CD56" s="36"/>
      <c r="CE56" s="36"/>
      <c r="CG56" s="8"/>
      <c r="CI56" s="8"/>
      <c r="CJ56" s="15"/>
      <c r="CL56" s="10"/>
      <c r="CM56" s="36"/>
      <c r="CN56" s="36"/>
      <c r="CO56" s="36"/>
      <c r="CP56" s="36"/>
      <c r="CR56" s="8"/>
      <c r="CT56" s="8"/>
      <c r="CU56" s="15"/>
      <c r="CW56" s="10"/>
      <c r="CX56" s="36"/>
      <c r="CY56" s="36"/>
      <c r="CZ56" s="36"/>
      <c r="DA56" s="36"/>
      <c r="DC56" s="8"/>
      <c r="DE56" s="8"/>
      <c r="DF56" s="15"/>
      <c r="DH56" s="10"/>
      <c r="DI56" s="36"/>
      <c r="DJ56" s="36"/>
      <c r="DK56" s="36"/>
      <c r="DL56" s="36"/>
      <c r="DN56" s="8"/>
      <c r="DP56" s="8"/>
      <c r="DQ56" s="15"/>
    </row>
    <row r="57" spans="2:121" x14ac:dyDescent="0.25">
      <c r="B57" s="10"/>
      <c r="C57" s="36"/>
      <c r="D57" s="36"/>
      <c r="E57" s="36"/>
      <c r="F57" s="36"/>
      <c r="H57" s="8"/>
      <c r="I57" s="8"/>
      <c r="J57" s="8"/>
      <c r="K57" s="15"/>
      <c r="M57" s="10"/>
      <c r="N57" s="36"/>
      <c r="O57" s="36"/>
      <c r="P57" s="36"/>
      <c r="S57" s="8"/>
      <c r="T57" s="8"/>
      <c r="U57" s="8"/>
      <c r="V57" s="15"/>
      <c r="X57" s="10"/>
      <c r="Y57" s="36"/>
      <c r="Z57" s="36"/>
      <c r="AA57" s="36"/>
      <c r="AB57" s="36"/>
      <c r="AD57" s="8"/>
      <c r="AE57" s="8"/>
      <c r="AF57" s="8"/>
      <c r="AG57" s="15"/>
      <c r="AI57" s="10"/>
      <c r="AJ57" s="36"/>
      <c r="AK57" s="36"/>
      <c r="AL57" s="36"/>
      <c r="AM57" s="36"/>
      <c r="AO57" s="8"/>
      <c r="AP57" s="8"/>
      <c r="AQ57" s="8"/>
      <c r="AR57" s="15"/>
      <c r="AT57" s="10"/>
      <c r="AU57" s="36"/>
      <c r="AV57" s="36"/>
      <c r="AW57" s="36"/>
      <c r="AX57" s="36"/>
      <c r="AZ57" s="8"/>
      <c r="BA57" s="8"/>
      <c r="BB57" s="8"/>
      <c r="BC57" s="15"/>
      <c r="BE57" s="10"/>
      <c r="BF57" s="36"/>
      <c r="BG57" s="36"/>
      <c r="BH57" s="36"/>
      <c r="BI57" s="36"/>
      <c r="BK57" s="8"/>
      <c r="BL57" s="8"/>
      <c r="BM57" s="8"/>
      <c r="BN57" s="15"/>
      <c r="BP57" s="10"/>
      <c r="BQ57" s="36"/>
      <c r="BR57" s="36"/>
      <c r="BS57" s="36"/>
      <c r="BT57" s="36"/>
      <c r="BV57" s="8"/>
      <c r="BW57" s="8"/>
      <c r="BX57" s="8"/>
      <c r="BY57" s="15"/>
      <c r="CA57" s="10"/>
      <c r="CB57" s="36"/>
      <c r="CC57" s="36"/>
      <c r="CD57" s="36"/>
      <c r="CG57" s="8"/>
      <c r="CH57" s="8"/>
      <c r="CI57" s="8"/>
      <c r="CJ57" s="15"/>
      <c r="CL57" s="10"/>
      <c r="CM57" s="36"/>
      <c r="CN57" s="36"/>
      <c r="CO57" s="36"/>
      <c r="CP57" s="36"/>
      <c r="CR57" s="8"/>
      <c r="CS57" s="8"/>
      <c r="CT57" s="8"/>
      <c r="CU57" s="15"/>
      <c r="CW57" s="10"/>
      <c r="CX57" s="36"/>
      <c r="CY57" s="36"/>
      <c r="CZ57" s="36"/>
      <c r="DA57" s="36"/>
      <c r="DC57" s="8"/>
      <c r="DD57" s="8"/>
      <c r="DE57" s="8"/>
      <c r="DF57" s="15"/>
      <c r="DH57" s="10"/>
      <c r="DI57" s="36"/>
      <c r="DJ57" s="36"/>
      <c r="DK57" s="36"/>
      <c r="DL57" s="36"/>
      <c r="DN57" s="8"/>
      <c r="DO57" s="8"/>
      <c r="DP57" s="8"/>
      <c r="DQ57" s="15"/>
    </row>
    <row r="58" spans="2:121" x14ac:dyDescent="0.25">
      <c r="B58" s="10"/>
      <c r="F58" s="36"/>
      <c r="M58" s="10"/>
      <c r="Q58" s="19"/>
      <c r="X58" s="10"/>
      <c r="AI58" s="10"/>
      <c r="AT58" s="10"/>
      <c r="BE58" s="10"/>
      <c r="BP58" s="10"/>
      <c r="BT58" s="36"/>
      <c r="CA58" s="10"/>
      <c r="CE58" s="19"/>
      <c r="CL58" s="10"/>
      <c r="CW58" s="10"/>
      <c r="DH58" s="10"/>
    </row>
    <row r="59" spans="2:121" x14ac:dyDescent="0.25">
      <c r="B59" s="19"/>
      <c r="C59" s="19"/>
      <c r="D59" s="19"/>
      <c r="E59" s="19"/>
      <c r="G59" s="19"/>
      <c r="H59" s="19"/>
      <c r="I59" s="19"/>
      <c r="J59" s="19"/>
      <c r="M59" s="19"/>
      <c r="N59" s="19"/>
      <c r="O59" s="19"/>
      <c r="P59" s="19"/>
      <c r="Q59" s="8"/>
      <c r="R59" s="19"/>
      <c r="S59" s="19"/>
      <c r="T59" s="19"/>
      <c r="U59" s="19"/>
      <c r="X59" s="19"/>
      <c r="Y59" s="19"/>
      <c r="Z59" s="19"/>
      <c r="AA59" s="19"/>
      <c r="AB59" s="19"/>
      <c r="AC59" s="19"/>
      <c r="AD59" s="19"/>
      <c r="AE59" s="19"/>
      <c r="AF59" s="19"/>
      <c r="AI59" s="19"/>
      <c r="AJ59" s="19"/>
      <c r="AK59" s="19"/>
      <c r="AL59" s="19"/>
      <c r="AM59" s="19"/>
      <c r="AN59" s="19"/>
      <c r="AO59" s="19"/>
      <c r="AP59" s="19"/>
      <c r="AQ59" s="19"/>
      <c r="AT59" s="19"/>
      <c r="AU59" s="19"/>
      <c r="AV59" s="19"/>
      <c r="AW59" s="19"/>
      <c r="AX59" s="19"/>
      <c r="AY59" s="19"/>
      <c r="AZ59" s="19"/>
      <c r="BA59" s="19"/>
      <c r="BB59" s="19"/>
      <c r="BE59" s="19"/>
      <c r="BF59" s="19"/>
      <c r="BG59" s="19"/>
      <c r="BH59" s="19"/>
      <c r="BI59" s="19"/>
      <c r="BJ59" s="19"/>
      <c r="BK59" s="19"/>
      <c r="BL59" s="19"/>
      <c r="BM59" s="19"/>
      <c r="BP59" s="19"/>
      <c r="BQ59" s="19"/>
      <c r="BR59" s="19"/>
      <c r="BS59" s="19"/>
      <c r="BU59" s="19"/>
      <c r="BV59" s="19"/>
      <c r="BW59" s="19"/>
      <c r="BX59" s="19"/>
      <c r="CA59" s="19"/>
      <c r="CB59" s="19"/>
      <c r="CC59" s="19"/>
      <c r="CD59" s="19"/>
      <c r="CE59" s="8"/>
      <c r="CF59" s="19"/>
      <c r="CG59" s="19"/>
      <c r="CH59" s="19"/>
      <c r="CI59" s="19"/>
      <c r="CL59" s="19"/>
      <c r="CM59" s="19"/>
      <c r="CN59" s="19"/>
      <c r="CO59" s="19"/>
      <c r="CP59" s="19"/>
      <c r="CQ59" s="19"/>
      <c r="CR59" s="19"/>
      <c r="CS59" s="19"/>
      <c r="CT59" s="19"/>
      <c r="CW59" s="19"/>
      <c r="CX59" s="19"/>
      <c r="CY59" s="19"/>
      <c r="CZ59" s="19"/>
      <c r="DA59" s="19"/>
      <c r="DB59" s="19"/>
      <c r="DC59" s="19"/>
      <c r="DD59" s="19"/>
      <c r="DE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2:121" x14ac:dyDescent="0.25">
      <c r="B60" s="20"/>
      <c r="C60" s="8"/>
      <c r="D60" s="8"/>
      <c r="E60" s="8"/>
      <c r="F60" s="19"/>
      <c r="G60" s="8"/>
      <c r="H60" s="8"/>
      <c r="I60" s="8"/>
      <c r="J60" s="8"/>
      <c r="M60" s="20"/>
      <c r="N60" s="8"/>
      <c r="O60" s="8"/>
      <c r="P60" s="8"/>
      <c r="Q60" s="8"/>
      <c r="R60" s="8"/>
      <c r="S60" s="8"/>
      <c r="T60" s="8"/>
      <c r="U60" s="8"/>
      <c r="X60" s="20"/>
      <c r="Y60" s="8"/>
      <c r="Z60" s="8"/>
      <c r="AA60" s="8"/>
      <c r="AB60" s="8"/>
      <c r="AC60" s="8"/>
      <c r="AD60" s="8"/>
      <c r="AE60" s="8"/>
      <c r="AF60" s="8"/>
      <c r="AI60" s="20"/>
      <c r="AJ60" s="8"/>
      <c r="AK60" s="8"/>
      <c r="AL60" s="8"/>
      <c r="AM60" s="8"/>
      <c r="AN60" s="8"/>
      <c r="AO60" s="8"/>
      <c r="AP60" s="8"/>
      <c r="AQ60" s="8"/>
      <c r="AT60" s="20"/>
      <c r="AU60" s="8"/>
      <c r="AV60" s="8"/>
      <c r="AW60" s="8"/>
      <c r="AX60" s="8"/>
      <c r="AY60" s="8"/>
      <c r="AZ60" s="8"/>
      <c r="BA60" s="8"/>
      <c r="BB60" s="8"/>
      <c r="BE60" s="20"/>
      <c r="BF60" s="8"/>
      <c r="BG60" s="8"/>
      <c r="BH60" s="8"/>
      <c r="BI60" s="8"/>
      <c r="BJ60" s="8"/>
      <c r="BK60" s="8"/>
      <c r="BL60" s="8"/>
      <c r="BM60" s="8"/>
      <c r="BP60" s="20"/>
      <c r="BQ60" s="8"/>
      <c r="BR60" s="8"/>
      <c r="BS60" s="8"/>
      <c r="BT60" s="19"/>
      <c r="BU60" s="8"/>
      <c r="BV60" s="8"/>
      <c r="BW60" s="8"/>
      <c r="BX60" s="8"/>
      <c r="CA60" s="20"/>
      <c r="CB60" s="8"/>
      <c r="CC60" s="8"/>
      <c r="CD60" s="8"/>
      <c r="CE60" s="8"/>
      <c r="CF60" s="8"/>
      <c r="CG60" s="8"/>
      <c r="CH60" s="8"/>
      <c r="CI60" s="8"/>
      <c r="CL60" s="20"/>
      <c r="CM60" s="8"/>
      <c r="CN60" s="8"/>
      <c r="CO60" s="8"/>
      <c r="CP60" s="8"/>
      <c r="CQ60" s="8"/>
      <c r="CR60" s="8"/>
      <c r="CS60" s="8"/>
      <c r="CT60" s="8"/>
      <c r="CW60" s="20"/>
      <c r="CX60" s="8"/>
      <c r="CY60" s="8"/>
      <c r="CZ60" s="8"/>
      <c r="DA60" s="8"/>
      <c r="DB60" s="8"/>
      <c r="DC60" s="8"/>
      <c r="DD60" s="8"/>
      <c r="DE60" s="8"/>
      <c r="DH60" s="20"/>
      <c r="DI60" s="8"/>
      <c r="DJ60" s="8"/>
      <c r="DK60" s="8"/>
      <c r="DL60" s="8"/>
      <c r="DM60" s="8"/>
      <c r="DN60" s="8"/>
      <c r="DO60" s="8"/>
      <c r="DP60" s="8"/>
    </row>
    <row r="61" spans="2:121" x14ac:dyDescent="0.25">
      <c r="B61" s="20"/>
      <c r="C61" s="8"/>
      <c r="D61" s="8"/>
      <c r="E61" s="8"/>
      <c r="F61" s="8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X61" s="20"/>
      <c r="Y61" s="8"/>
      <c r="Z61" s="8"/>
      <c r="AA61" s="8"/>
      <c r="AB61" s="8"/>
      <c r="AC61" s="8"/>
      <c r="AD61" s="8"/>
      <c r="AE61" s="8"/>
      <c r="AF61" s="8"/>
      <c r="AI61" s="20"/>
      <c r="AJ61" s="8"/>
      <c r="AK61" s="8"/>
      <c r="AL61" s="8"/>
      <c r="AM61" s="8"/>
      <c r="AN61" s="8"/>
      <c r="AO61" s="8"/>
      <c r="AP61" s="8"/>
      <c r="AQ61" s="8"/>
      <c r="AT61" s="20"/>
      <c r="AU61" s="8"/>
      <c r="AV61" s="8"/>
      <c r="AW61" s="8"/>
      <c r="AX61" s="8"/>
      <c r="AY61" s="8"/>
      <c r="AZ61" s="8"/>
      <c r="BA61" s="8"/>
      <c r="BB61" s="8"/>
      <c r="BE61" s="20"/>
      <c r="BF61" s="8"/>
      <c r="BG61" s="8"/>
      <c r="BH61" s="8"/>
      <c r="BI61" s="8"/>
      <c r="BJ61" s="8"/>
      <c r="BK61" s="8"/>
      <c r="BL61" s="8"/>
      <c r="BM61" s="8"/>
      <c r="BP61" s="20"/>
      <c r="BQ61" s="8"/>
      <c r="BR61" s="8"/>
      <c r="BS61" s="8"/>
      <c r="BT61" s="8"/>
      <c r="BU61" s="8"/>
      <c r="BV61" s="8"/>
      <c r="BW61" s="8"/>
      <c r="BX61" s="8"/>
      <c r="CA61" s="20"/>
      <c r="CB61" s="8"/>
      <c r="CC61" s="8"/>
      <c r="CD61" s="8"/>
      <c r="CE61" s="8"/>
      <c r="CF61" s="8"/>
      <c r="CG61" s="8"/>
      <c r="CH61" s="8"/>
      <c r="CI61" s="8"/>
      <c r="CL61" s="20"/>
      <c r="CM61" s="8"/>
      <c r="CN61" s="8"/>
      <c r="CO61" s="8"/>
      <c r="CP61" s="8"/>
      <c r="CQ61" s="8"/>
      <c r="CR61" s="8"/>
      <c r="CS61" s="8"/>
      <c r="CT61" s="8"/>
      <c r="CW61" s="20"/>
      <c r="CX61" s="8"/>
      <c r="CY61" s="8"/>
      <c r="CZ61" s="8"/>
      <c r="DA61" s="8"/>
      <c r="DB61" s="8"/>
      <c r="DC61" s="8"/>
      <c r="DD61" s="8"/>
      <c r="DE61" s="8"/>
      <c r="DH61" s="20"/>
      <c r="DI61" s="8"/>
      <c r="DJ61" s="8"/>
      <c r="DK61" s="8"/>
      <c r="DL61" s="8"/>
      <c r="DM61" s="8"/>
      <c r="DN61" s="8"/>
      <c r="DO61" s="8"/>
      <c r="DP61" s="8"/>
    </row>
    <row r="62" spans="2:121" x14ac:dyDescent="0.25"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X62" s="20"/>
      <c r="Y62" s="8"/>
      <c r="Z62" s="8"/>
      <c r="AA62" s="8"/>
      <c r="AB62" s="8"/>
      <c r="AC62" s="8"/>
      <c r="AD62" s="8"/>
      <c r="AE62" s="8"/>
      <c r="AF62" s="8"/>
      <c r="AG62" s="39"/>
      <c r="AI62" s="20"/>
      <c r="AJ62" s="8"/>
      <c r="AK62" s="8"/>
      <c r="AL62" s="8"/>
      <c r="AM62" s="8"/>
      <c r="AN62" s="8"/>
      <c r="AO62" s="8"/>
      <c r="AP62" s="8"/>
      <c r="AQ62" s="8"/>
      <c r="AT62" s="20"/>
      <c r="AU62" s="8"/>
      <c r="AV62" s="8"/>
      <c r="AW62" s="8"/>
      <c r="AX62" s="8"/>
      <c r="AY62" s="8"/>
      <c r="AZ62" s="8"/>
      <c r="BA62" s="8"/>
      <c r="BB62" s="8"/>
      <c r="BC62" s="39"/>
      <c r="BE62" s="20"/>
      <c r="BF62" s="8"/>
      <c r="BG62" s="8"/>
      <c r="BH62" s="8"/>
      <c r="BI62" s="8"/>
      <c r="BJ62" s="8"/>
      <c r="BK62" s="8"/>
      <c r="BL62" s="8"/>
      <c r="BM62" s="8"/>
      <c r="BP62" s="20"/>
      <c r="BQ62" s="8"/>
      <c r="BR62" s="8"/>
      <c r="BS62" s="8"/>
      <c r="BT62" s="8"/>
      <c r="BU62" s="8"/>
      <c r="BV62" s="8"/>
      <c r="BW62" s="8"/>
      <c r="BX62" s="8"/>
      <c r="BY62" s="39"/>
      <c r="CA62" s="20"/>
      <c r="CB62" s="8"/>
      <c r="CC62" s="8"/>
      <c r="CD62" s="8"/>
      <c r="CE62" s="8"/>
      <c r="CF62" s="8"/>
      <c r="CG62" s="8"/>
      <c r="CH62" s="8"/>
      <c r="CI62" s="8"/>
      <c r="CL62" s="20"/>
      <c r="CM62" s="8"/>
      <c r="CN62" s="8"/>
      <c r="CO62" s="8"/>
      <c r="CP62" s="8"/>
      <c r="CQ62" s="8"/>
      <c r="CR62" s="8"/>
      <c r="CS62" s="8"/>
      <c r="CT62" s="8"/>
      <c r="CU62" s="39"/>
      <c r="CW62" s="20"/>
      <c r="CX62" s="8"/>
      <c r="CY62" s="8"/>
      <c r="CZ62" s="8"/>
      <c r="DA62" s="8"/>
      <c r="DB62" s="8"/>
      <c r="DC62" s="8"/>
      <c r="DD62" s="8"/>
      <c r="DE62" s="8"/>
      <c r="DH62" s="20"/>
      <c r="DI62" s="8"/>
      <c r="DJ62" s="8"/>
      <c r="DK62" s="8"/>
      <c r="DL62" s="8"/>
      <c r="DM62" s="8"/>
      <c r="DN62" s="8"/>
      <c r="DO62" s="8"/>
      <c r="DP62" s="8"/>
      <c r="DQ62" s="39"/>
    </row>
    <row r="63" spans="2:121" x14ac:dyDescent="0.25"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X63" s="20"/>
      <c r="Y63" s="8"/>
      <c r="Z63" s="8"/>
      <c r="AA63" s="8"/>
      <c r="AB63" s="8"/>
      <c r="AC63" s="8"/>
      <c r="AD63" s="8"/>
      <c r="AE63" s="8"/>
      <c r="AF63" s="8"/>
      <c r="AG63" s="39"/>
      <c r="AI63" s="20"/>
      <c r="AJ63" s="8"/>
      <c r="AK63" s="8"/>
      <c r="AL63" s="8"/>
      <c r="AM63" s="8"/>
      <c r="AN63" s="8"/>
      <c r="AO63" s="8"/>
      <c r="AP63" s="8"/>
      <c r="AQ63" s="8"/>
      <c r="AT63" s="20"/>
      <c r="AU63" s="8"/>
      <c r="AV63" s="8"/>
      <c r="AW63" s="8"/>
      <c r="AX63" s="8"/>
      <c r="AY63" s="8"/>
      <c r="AZ63" s="8"/>
      <c r="BA63" s="8"/>
      <c r="BB63" s="8"/>
      <c r="BC63" s="39"/>
      <c r="BE63" s="20"/>
      <c r="BF63" s="8"/>
      <c r="BG63" s="8"/>
      <c r="BH63" s="8"/>
      <c r="BI63" s="8"/>
      <c r="BJ63" s="8"/>
      <c r="BK63" s="8"/>
      <c r="BL63" s="8"/>
      <c r="BM63" s="8"/>
      <c r="BP63" s="20"/>
      <c r="BQ63" s="8"/>
      <c r="BR63" s="8"/>
      <c r="BS63" s="8"/>
      <c r="BT63" s="8"/>
      <c r="BU63" s="8"/>
      <c r="BV63" s="8"/>
      <c r="BW63" s="8"/>
      <c r="BX63" s="8"/>
      <c r="BY63" s="39"/>
      <c r="CA63" s="20"/>
      <c r="CB63" s="8"/>
      <c r="CC63" s="8"/>
      <c r="CD63" s="8"/>
      <c r="CE63" s="8"/>
      <c r="CF63" s="8"/>
      <c r="CG63" s="8"/>
      <c r="CH63" s="8"/>
      <c r="CI63" s="8"/>
      <c r="CL63" s="20"/>
      <c r="CM63" s="8"/>
      <c r="CN63" s="8"/>
      <c r="CO63" s="8"/>
      <c r="CP63" s="8"/>
      <c r="CQ63" s="8"/>
      <c r="CR63" s="8"/>
      <c r="CS63" s="8"/>
      <c r="CT63" s="8"/>
      <c r="CU63" s="39"/>
      <c r="CW63" s="20"/>
      <c r="CX63" s="8"/>
      <c r="CY63" s="8"/>
      <c r="CZ63" s="8"/>
      <c r="DA63" s="8"/>
      <c r="DB63" s="8"/>
      <c r="DC63" s="8"/>
      <c r="DD63" s="8"/>
      <c r="DE63" s="8"/>
      <c r="DH63" s="20"/>
      <c r="DI63" s="8"/>
      <c r="DJ63" s="8"/>
      <c r="DK63" s="8"/>
      <c r="DL63" s="8"/>
      <c r="DM63" s="8"/>
      <c r="DN63" s="8"/>
      <c r="DO63" s="8"/>
      <c r="DP63" s="8"/>
      <c r="DQ63" s="39"/>
    </row>
    <row r="64" spans="2:121" x14ac:dyDescent="0.25"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X64" s="20"/>
      <c r="Y64" s="8"/>
      <c r="Z64" s="8"/>
      <c r="AA64" s="8"/>
      <c r="AB64" s="8"/>
      <c r="AC64" s="8"/>
      <c r="AD64" s="8"/>
      <c r="AE64" s="8"/>
      <c r="AF64" s="8"/>
      <c r="AG64" s="39"/>
      <c r="AI64" s="20"/>
      <c r="AJ64" s="8"/>
      <c r="AK64" s="8"/>
      <c r="AL64" s="8"/>
      <c r="AM64" s="8"/>
      <c r="AN64" s="8"/>
      <c r="AO64" s="8"/>
      <c r="AP64" s="8"/>
      <c r="AQ64" s="8"/>
      <c r="AT64" s="20"/>
      <c r="AU64" s="8"/>
      <c r="AV64" s="8"/>
      <c r="AW64" s="8"/>
      <c r="AX64" s="8"/>
      <c r="AY64" s="8"/>
      <c r="AZ64" s="8"/>
      <c r="BA64" s="8"/>
      <c r="BB64" s="8"/>
      <c r="BC64" s="39"/>
      <c r="BE64" s="20"/>
      <c r="BF64" s="8"/>
      <c r="BG64" s="8"/>
      <c r="BH64" s="8"/>
      <c r="BI64" s="8"/>
      <c r="BJ64" s="8"/>
      <c r="BK64" s="8"/>
      <c r="BL64" s="8"/>
      <c r="BM64" s="8"/>
      <c r="BP64" s="20"/>
      <c r="BQ64" s="8"/>
      <c r="BR64" s="8"/>
      <c r="BS64" s="8"/>
      <c r="BT64" s="8"/>
      <c r="BU64" s="8"/>
      <c r="BV64" s="8"/>
      <c r="BW64" s="8"/>
      <c r="BX64" s="8"/>
      <c r="BY64" s="39"/>
      <c r="CA64" s="20"/>
      <c r="CB64" s="8"/>
      <c r="CC64" s="8"/>
      <c r="CD64" s="8"/>
      <c r="CE64" s="8"/>
      <c r="CF64" s="8"/>
      <c r="CG64" s="8"/>
      <c r="CH64" s="8"/>
      <c r="CI64" s="8"/>
      <c r="CL64" s="20"/>
      <c r="CM64" s="8"/>
      <c r="CN64" s="8"/>
      <c r="CO64" s="8"/>
      <c r="CP64" s="8"/>
      <c r="CQ64" s="8"/>
      <c r="CR64" s="8"/>
      <c r="CS64" s="8"/>
      <c r="CT64" s="8"/>
      <c r="CU64" s="39"/>
      <c r="CW64" s="20"/>
      <c r="CX64" s="8"/>
      <c r="CY64" s="8"/>
      <c r="CZ64" s="8"/>
      <c r="DA64" s="8"/>
      <c r="DB64" s="8"/>
      <c r="DC64" s="8"/>
      <c r="DD64" s="8"/>
      <c r="DE64" s="8"/>
      <c r="DH64" s="20"/>
      <c r="DI64" s="8"/>
      <c r="DJ64" s="8"/>
      <c r="DK64" s="8"/>
      <c r="DL64" s="8"/>
      <c r="DM64" s="8"/>
      <c r="DN64" s="8"/>
      <c r="DO64" s="8"/>
      <c r="DP64" s="8"/>
      <c r="DQ64" s="39"/>
    </row>
    <row r="65" spans="2:121" x14ac:dyDescent="0.25"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X65" s="20"/>
      <c r="Y65" s="8"/>
      <c r="Z65" s="8"/>
      <c r="AA65" s="8"/>
      <c r="AB65" s="8"/>
      <c r="AC65" s="8"/>
      <c r="AD65" s="8"/>
      <c r="AE65" s="8"/>
      <c r="AF65" s="8"/>
      <c r="AG65" s="39"/>
      <c r="AI65" s="20"/>
      <c r="AJ65" s="8"/>
      <c r="AK65" s="8"/>
      <c r="AL65" s="8"/>
      <c r="AM65" s="8"/>
      <c r="AN65" s="8"/>
      <c r="AO65" s="8"/>
      <c r="AP65" s="8"/>
      <c r="AQ65" s="8"/>
      <c r="AT65" s="20"/>
      <c r="AU65" s="8"/>
      <c r="AV65" s="8"/>
      <c r="AW65" s="8"/>
      <c r="AX65" s="8"/>
      <c r="AY65" s="8"/>
      <c r="AZ65" s="8"/>
      <c r="BA65" s="8"/>
      <c r="BB65" s="8"/>
      <c r="BC65" s="39"/>
      <c r="BE65" s="20"/>
      <c r="BF65" s="8"/>
      <c r="BG65" s="8"/>
      <c r="BH65" s="8"/>
      <c r="BI65" s="8"/>
      <c r="BJ65" s="8"/>
      <c r="BK65" s="8"/>
      <c r="BL65" s="8"/>
      <c r="BM65" s="8"/>
      <c r="BP65" s="20"/>
      <c r="BQ65" s="8"/>
      <c r="BR65" s="8"/>
      <c r="BS65" s="8"/>
      <c r="BT65" s="8"/>
      <c r="BU65" s="8"/>
      <c r="BV65" s="8"/>
      <c r="BW65" s="8"/>
      <c r="BX65" s="8"/>
      <c r="BY65" s="39"/>
      <c r="CA65" s="20"/>
      <c r="CB65" s="8"/>
      <c r="CC65" s="8"/>
      <c r="CD65" s="8"/>
      <c r="CE65" s="8"/>
      <c r="CF65" s="8"/>
      <c r="CG65" s="8"/>
      <c r="CH65" s="8"/>
      <c r="CI65" s="8"/>
      <c r="CL65" s="20"/>
      <c r="CM65" s="8"/>
      <c r="CN65" s="8"/>
      <c r="CO65" s="8"/>
      <c r="CP65" s="8"/>
      <c r="CQ65" s="8"/>
      <c r="CR65" s="8"/>
      <c r="CS65" s="8"/>
      <c r="CT65" s="8"/>
      <c r="CU65" s="39"/>
      <c r="CW65" s="20"/>
      <c r="CX65" s="8"/>
      <c r="CY65" s="8"/>
      <c r="CZ65" s="8"/>
      <c r="DA65" s="8"/>
      <c r="DB65" s="8"/>
      <c r="DC65" s="8"/>
      <c r="DD65" s="8"/>
      <c r="DE65" s="8"/>
      <c r="DH65" s="20"/>
      <c r="DI65" s="8"/>
      <c r="DJ65" s="8"/>
      <c r="DK65" s="8"/>
      <c r="DL65" s="8"/>
      <c r="DM65" s="8"/>
      <c r="DN65" s="8"/>
      <c r="DO65" s="8"/>
      <c r="DP65" s="8"/>
      <c r="DQ65" s="39"/>
    </row>
    <row r="66" spans="2:121" x14ac:dyDescent="0.25"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X66" s="20"/>
      <c r="Y66" s="8"/>
      <c r="Z66" s="8"/>
      <c r="AA66" s="8"/>
      <c r="AB66" s="8"/>
      <c r="AC66" s="8"/>
      <c r="AD66" s="8"/>
      <c r="AE66" s="8"/>
      <c r="AF66" s="8"/>
      <c r="AG66" s="39"/>
      <c r="AI66" s="20"/>
      <c r="AJ66" s="8"/>
      <c r="AK66" s="8"/>
      <c r="AL66" s="8"/>
      <c r="AM66" s="8"/>
      <c r="AN66" s="8"/>
      <c r="AO66" s="8"/>
      <c r="AP66" s="8"/>
      <c r="AQ66" s="8"/>
      <c r="AT66" s="20"/>
      <c r="AU66" s="8"/>
      <c r="AV66" s="8"/>
      <c r="AW66" s="8"/>
      <c r="AX66" s="8"/>
      <c r="AY66" s="8"/>
      <c r="AZ66" s="8"/>
      <c r="BA66" s="8"/>
      <c r="BB66" s="8"/>
      <c r="BC66" s="39"/>
      <c r="BE66" s="20"/>
      <c r="BF66" s="8"/>
      <c r="BG66" s="8"/>
      <c r="BH66" s="8"/>
      <c r="BI66" s="8"/>
      <c r="BJ66" s="8"/>
      <c r="BK66" s="8"/>
      <c r="BL66" s="8"/>
      <c r="BM66" s="8"/>
      <c r="BP66" s="20"/>
      <c r="BQ66" s="8"/>
      <c r="BR66" s="8"/>
      <c r="BS66" s="8"/>
      <c r="BT66" s="8"/>
      <c r="BU66" s="8"/>
      <c r="BV66" s="8"/>
      <c r="BW66" s="8"/>
      <c r="BX66" s="8"/>
      <c r="BY66" s="39"/>
      <c r="CA66" s="20"/>
      <c r="CB66" s="8"/>
      <c r="CC66" s="8"/>
      <c r="CD66" s="8"/>
      <c r="CE66" s="8"/>
      <c r="CF66" s="8"/>
      <c r="CG66" s="8"/>
      <c r="CH66" s="8"/>
      <c r="CI66" s="8"/>
      <c r="CL66" s="20"/>
      <c r="CM66" s="8"/>
      <c r="CN66" s="8"/>
      <c r="CO66" s="8"/>
      <c r="CP66" s="8"/>
      <c r="CQ66" s="8"/>
      <c r="CR66" s="8"/>
      <c r="CS66" s="8"/>
      <c r="CT66" s="8"/>
      <c r="CU66" s="39"/>
      <c r="CW66" s="20"/>
      <c r="CX66" s="8"/>
      <c r="CY66" s="8"/>
      <c r="CZ66" s="8"/>
      <c r="DA66" s="8"/>
      <c r="DB66" s="8"/>
      <c r="DC66" s="8"/>
      <c r="DD66" s="8"/>
      <c r="DE66" s="8"/>
      <c r="DH66" s="20"/>
      <c r="DI66" s="8"/>
      <c r="DJ66" s="8"/>
      <c r="DK66" s="8"/>
      <c r="DL66" s="8"/>
      <c r="DM66" s="8"/>
      <c r="DN66" s="8"/>
      <c r="DO66" s="8"/>
      <c r="DP66" s="8"/>
      <c r="DQ66" s="39"/>
    </row>
    <row r="67" spans="2:121" x14ac:dyDescent="0.25"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X67" s="20"/>
      <c r="Y67" s="8"/>
      <c r="Z67" s="8"/>
      <c r="AA67" s="8"/>
      <c r="AB67" s="8"/>
      <c r="AC67" s="8"/>
      <c r="AD67" s="8"/>
      <c r="AE67" s="8"/>
      <c r="AF67" s="8"/>
      <c r="AG67" s="39"/>
      <c r="AI67" s="20"/>
      <c r="AJ67" s="8"/>
      <c r="AK67" s="8"/>
      <c r="AL67" s="8"/>
      <c r="AM67" s="8"/>
      <c r="AN67" s="8"/>
      <c r="AO67" s="8"/>
      <c r="AP67" s="8"/>
      <c r="AQ67" s="8"/>
      <c r="AT67" s="20"/>
      <c r="AU67" s="8"/>
      <c r="AV67" s="8"/>
      <c r="AW67" s="8"/>
      <c r="AX67" s="8"/>
      <c r="AY67" s="8"/>
      <c r="AZ67" s="8"/>
      <c r="BA67" s="8"/>
      <c r="BB67" s="8"/>
      <c r="BC67" s="39"/>
      <c r="BE67" s="20"/>
      <c r="BF67" s="8"/>
      <c r="BG67" s="8"/>
      <c r="BH67" s="8"/>
      <c r="BI67" s="8"/>
      <c r="BJ67" s="8"/>
      <c r="BK67" s="8"/>
      <c r="BL67" s="8"/>
      <c r="BM67" s="8"/>
      <c r="BP67" s="20"/>
      <c r="BQ67" s="8"/>
      <c r="BR67" s="8"/>
      <c r="BS67" s="8"/>
      <c r="BT67" s="8"/>
      <c r="BU67" s="8"/>
      <c r="BV67" s="8"/>
      <c r="BW67" s="8"/>
      <c r="BX67" s="8"/>
      <c r="BY67" s="39"/>
      <c r="CA67" s="20"/>
      <c r="CB67" s="8"/>
      <c r="CC67" s="8"/>
      <c r="CD67" s="8"/>
      <c r="CE67" s="8"/>
      <c r="CF67" s="8"/>
      <c r="CG67" s="8"/>
      <c r="CH67" s="8"/>
      <c r="CI67" s="8"/>
      <c r="CL67" s="20"/>
      <c r="CM67" s="8"/>
      <c r="CN67" s="8"/>
      <c r="CO67" s="8"/>
      <c r="CP67" s="8"/>
      <c r="CQ67" s="8"/>
      <c r="CR67" s="8"/>
      <c r="CS67" s="8"/>
      <c r="CT67" s="8"/>
      <c r="CU67" s="39"/>
      <c r="CW67" s="20"/>
      <c r="CX67" s="8"/>
      <c r="CY67" s="8"/>
      <c r="CZ67" s="8"/>
      <c r="DA67" s="8"/>
      <c r="DB67" s="8"/>
      <c r="DC67" s="8"/>
      <c r="DD67" s="8"/>
      <c r="DE67" s="8"/>
      <c r="DH67" s="20"/>
      <c r="DI67" s="8"/>
      <c r="DJ67" s="8"/>
      <c r="DK67" s="8"/>
      <c r="DL67" s="8"/>
      <c r="DM67" s="8"/>
      <c r="DN67" s="8"/>
      <c r="DO67" s="8"/>
      <c r="DP67" s="8"/>
      <c r="DQ67" s="39"/>
    </row>
    <row r="68" spans="2:121" x14ac:dyDescent="0.25"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X68" s="20"/>
      <c r="Y68" s="8"/>
      <c r="Z68" s="8"/>
      <c r="AA68" s="8"/>
      <c r="AB68" s="8"/>
      <c r="AC68" s="8"/>
      <c r="AD68" s="8"/>
      <c r="AE68" s="8"/>
      <c r="AF68" s="8"/>
      <c r="AG68" s="39"/>
      <c r="AI68" s="20"/>
      <c r="AJ68" s="8"/>
      <c r="AK68" s="8"/>
      <c r="AL68" s="8"/>
      <c r="AM68" s="8"/>
      <c r="AN68" s="8"/>
      <c r="AO68" s="8"/>
      <c r="AP68" s="8"/>
      <c r="AQ68" s="8"/>
      <c r="AT68" s="20"/>
      <c r="AU68" s="8"/>
      <c r="AV68" s="8"/>
      <c r="AW68" s="8"/>
      <c r="AX68" s="8"/>
      <c r="AY68" s="8"/>
      <c r="AZ68" s="8"/>
      <c r="BA68" s="8"/>
      <c r="BB68" s="8"/>
      <c r="BC68" s="39"/>
      <c r="BE68" s="20"/>
      <c r="BF68" s="8"/>
      <c r="BG68" s="8"/>
      <c r="BH68" s="8"/>
      <c r="BI68" s="8"/>
      <c r="BJ68" s="8"/>
      <c r="BK68" s="8"/>
      <c r="BL68" s="8"/>
      <c r="BM68" s="8"/>
      <c r="BP68" s="20"/>
      <c r="BQ68" s="8"/>
      <c r="BR68" s="8"/>
      <c r="BS68" s="8"/>
      <c r="BT68" s="8"/>
      <c r="BU68" s="8"/>
      <c r="BV68" s="8"/>
      <c r="BW68" s="8"/>
      <c r="BX68" s="8"/>
      <c r="BY68" s="39"/>
      <c r="CA68" s="20"/>
      <c r="CB68" s="8"/>
      <c r="CC68" s="8"/>
      <c r="CD68" s="8"/>
      <c r="CE68" s="8"/>
      <c r="CF68" s="8"/>
      <c r="CG68" s="8"/>
      <c r="CH68" s="8"/>
      <c r="CI68" s="8"/>
      <c r="CL68" s="20"/>
      <c r="CM68" s="8"/>
      <c r="CN68" s="8"/>
      <c r="CO68" s="8"/>
      <c r="CP68" s="8"/>
      <c r="CQ68" s="8"/>
      <c r="CR68" s="8"/>
      <c r="CS68" s="8"/>
      <c r="CT68" s="8"/>
      <c r="CU68" s="39"/>
      <c r="CW68" s="20"/>
      <c r="CX68" s="8"/>
      <c r="CY68" s="8"/>
      <c r="CZ68" s="8"/>
      <c r="DA68" s="8"/>
      <c r="DB68" s="8"/>
      <c r="DC68" s="8"/>
      <c r="DD68" s="8"/>
      <c r="DE68" s="8"/>
      <c r="DH68" s="20"/>
      <c r="DI68" s="8"/>
      <c r="DJ68" s="8"/>
      <c r="DK68" s="8"/>
      <c r="DL68" s="8"/>
      <c r="DM68" s="8"/>
      <c r="DN68" s="8"/>
      <c r="DO68" s="8"/>
      <c r="DP68" s="8"/>
      <c r="DQ68" s="39"/>
    </row>
    <row r="69" spans="2:121" x14ac:dyDescent="0.25"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X69" s="20"/>
      <c r="Y69" s="8"/>
      <c r="Z69" s="8"/>
      <c r="AA69" s="8"/>
      <c r="AB69" s="8"/>
      <c r="AC69" s="8"/>
      <c r="AD69" s="8"/>
      <c r="AE69" s="8"/>
      <c r="AF69" s="8"/>
      <c r="AG69" s="39"/>
      <c r="AI69" s="20"/>
      <c r="AJ69" s="8"/>
      <c r="AK69" s="8"/>
      <c r="AL69" s="8"/>
      <c r="AM69" s="8"/>
      <c r="AN69" s="8"/>
      <c r="AO69" s="8"/>
      <c r="AP69" s="8"/>
      <c r="AQ69" s="8"/>
      <c r="AT69" s="20"/>
      <c r="AU69" s="8"/>
      <c r="AV69" s="8"/>
      <c r="AW69" s="8"/>
      <c r="AX69" s="8"/>
      <c r="AY69" s="8"/>
      <c r="AZ69" s="8"/>
      <c r="BA69" s="8"/>
      <c r="BB69" s="8"/>
      <c r="BC69" s="39"/>
      <c r="BE69" s="20"/>
      <c r="BF69" s="8"/>
      <c r="BG69" s="8"/>
      <c r="BH69" s="8"/>
      <c r="BI69" s="8"/>
      <c r="BJ69" s="8"/>
      <c r="BK69" s="8"/>
      <c r="BL69" s="8"/>
      <c r="BM69" s="8"/>
      <c r="BP69" s="20"/>
      <c r="BQ69" s="8"/>
      <c r="BR69" s="8"/>
      <c r="BS69" s="8"/>
      <c r="BT69" s="8"/>
      <c r="BU69" s="8"/>
      <c r="BV69" s="8"/>
      <c r="BW69" s="8"/>
      <c r="BX69" s="8"/>
      <c r="BY69" s="39"/>
      <c r="CA69" s="20"/>
      <c r="CB69" s="8"/>
      <c r="CC69" s="8"/>
      <c r="CD69" s="8"/>
      <c r="CE69" s="8"/>
      <c r="CF69" s="8"/>
      <c r="CG69" s="8"/>
      <c r="CH69" s="8"/>
      <c r="CI69" s="8"/>
      <c r="CL69" s="20"/>
      <c r="CM69" s="8"/>
      <c r="CN69" s="8"/>
      <c r="CO69" s="8"/>
      <c r="CP69" s="8"/>
      <c r="CQ69" s="8"/>
      <c r="CR69" s="8"/>
      <c r="CS69" s="8"/>
      <c r="CT69" s="8"/>
      <c r="CU69" s="39"/>
      <c r="CW69" s="20"/>
      <c r="CX69" s="8"/>
      <c r="CY69" s="8"/>
      <c r="CZ69" s="8"/>
      <c r="DA69" s="8"/>
      <c r="DB69" s="8"/>
      <c r="DC69" s="8"/>
      <c r="DD69" s="8"/>
      <c r="DE69" s="8"/>
      <c r="DH69" s="20"/>
      <c r="DI69" s="8"/>
      <c r="DJ69" s="8"/>
      <c r="DK69" s="8"/>
      <c r="DL69" s="8"/>
      <c r="DM69" s="8"/>
      <c r="DN69" s="8"/>
      <c r="DO69" s="8"/>
      <c r="DP69" s="8"/>
      <c r="DQ69" s="39"/>
    </row>
    <row r="70" spans="2:121" x14ac:dyDescent="0.25"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X70" s="20"/>
      <c r="Y70" s="8"/>
      <c r="Z70" s="8"/>
      <c r="AA70" s="8"/>
      <c r="AB70" s="8"/>
      <c r="AC70" s="8"/>
      <c r="AD70" s="8"/>
      <c r="AE70" s="8"/>
      <c r="AF70" s="8"/>
      <c r="AG70" s="39"/>
      <c r="AI70" s="20"/>
      <c r="AJ70" s="8"/>
      <c r="AK70" s="8"/>
      <c r="AL70" s="8"/>
      <c r="AM70" s="8"/>
      <c r="AN70" s="8"/>
      <c r="AO70" s="8"/>
      <c r="AP70" s="8"/>
      <c r="AQ70" s="8"/>
      <c r="AT70" s="20"/>
      <c r="AU70" s="8"/>
      <c r="AV70" s="8"/>
      <c r="AW70" s="8"/>
      <c r="AX70" s="8"/>
      <c r="AY70" s="8"/>
      <c r="AZ70" s="8"/>
      <c r="BA70" s="8"/>
      <c r="BB70" s="8"/>
      <c r="BC70" s="39"/>
      <c r="BE70" s="20"/>
      <c r="BF70" s="8"/>
      <c r="BG70" s="8"/>
      <c r="BH70" s="8"/>
      <c r="BI70" s="8"/>
      <c r="BJ70" s="8"/>
      <c r="BK70" s="8"/>
      <c r="BL70" s="8"/>
      <c r="BM70" s="8"/>
      <c r="BP70" s="20"/>
      <c r="BQ70" s="8"/>
      <c r="BR70" s="8"/>
      <c r="BS70" s="8"/>
      <c r="BT70" s="8"/>
      <c r="BU70" s="8"/>
      <c r="BV70" s="8"/>
      <c r="BW70" s="8"/>
      <c r="BX70" s="8"/>
      <c r="BY70" s="39"/>
      <c r="CA70" s="20"/>
      <c r="CB70" s="8"/>
      <c r="CC70" s="8"/>
      <c r="CD70" s="8"/>
      <c r="CE70" s="8"/>
      <c r="CF70" s="8"/>
      <c r="CG70" s="8"/>
      <c r="CH70" s="8"/>
      <c r="CI70" s="8"/>
      <c r="CL70" s="20"/>
      <c r="CM70" s="8"/>
      <c r="CN70" s="8"/>
      <c r="CO70" s="8"/>
      <c r="CP70" s="8"/>
      <c r="CQ70" s="8"/>
      <c r="CR70" s="8"/>
      <c r="CS70" s="8"/>
      <c r="CT70" s="8"/>
      <c r="CU70" s="39"/>
      <c r="CW70" s="20"/>
      <c r="CX70" s="8"/>
      <c r="CY70" s="8"/>
      <c r="CZ70" s="8"/>
      <c r="DA70" s="8"/>
      <c r="DB70" s="8"/>
      <c r="DC70" s="8"/>
      <c r="DD70" s="8"/>
      <c r="DE70" s="8"/>
      <c r="DH70" s="20"/>
      <c r="DI70" s="8"/>
      <c r="DJ70" s="8"/>
      <c r="DK70" s="8"/>
      <c r="DL70" s="8"/>
      <c r="DM70" s="8"/>
      <c r="DN70" s="8"/>
      <c r="DO70" s="8"/>
      <c r="DP70" s="8"/>
      <c r="DQ70" s="39"/>
    </row>
    <row r="71" spans="2:121" x14ac:dyDescent="0.25"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X71" s="20"/>
      <c r="Y71" s="8"/>
      <c r="Z71" s="8"/>
      <c r="AA71" s="8"/>
      <c r="AB71" s="8"/>
      <c r="AC71" s="8"/>
      <c r="AD71" s="8"/>
      <c r="AE71" s="8"/>
      <c r="AF71" s="8"/>
      <c r="AG71" s="39"/>
      <c r="AI71" s="20"/>
      <c r="AJ71" s="8"/>
      <c r="AK71" s="8"/>
      <c r="AL71" s="8"/>
      <c r="AM71" s="8"/>
      <c r="AN71" s="8"/>
      <c r="AO71" s="8"/>
      <c r="AP71" s="8"/>
      <c r="AQ71" s="8"/>
      <c r="AT71" s="20"/>
      <c r="AU71" s="8"/>
      <c r="AV71" s="8"/>
      <c r="AW71" s="8"/>
      <c r="AX71" s="8"/>
      <c r="AY71" s="8"/>
      <c r="AZ71" s="8"/>
      <c r="BA71" s="8"/>
      <c r="BB71" s="8"/>
      <c r="BC71" s="39"/>
      <c r="BE71" s="20"/>
      <c r="BF71" s="8"/>
      <c r="BG71" s="8"/>
      <c r="BH71" s="8"/>
      <c r="BI71" s="8"/>
      <c r="BJ71" s="8"/>
      <c r="BK71" s="8"/>
      <c r="BL71" s="8"/>
      <c r="BM71" s="8"/>
      <c r="BP71" s="20"/>
      <c r="BQ71" s="8"/>
      <c r="BR71" s="8"/>
      <c r="BS71" s="8"/>
      <c r="BT71" s="8"/>
      <c r="BU71" s="8"/>
      <c r="BV71" s="8"/>
      <c r="BW71" s="8"/>
      <c r="BX71" s="8"/>
      <c r="BY71" s="39"/>
      <c r="CA71" s="20"/>
      <c r="CB71" s="8"/>
      <c r="CC71" s="8"/>
      <c r="CD71" s="8"/>
      <c r="CE71" s="8"/>
      <c r="CF71" s="8"/>
      <c r="CG71" s="8"/>
      <c r="CH71" s="8"/>
      <c r="CI71" s="8"/>
      <c r="CL71" s="20"/>
      <c r="CM71" s="8"/>
      <c r="CN71" s="8"/>
      <c r="CO71" s="8"/>
      <c r="CP71" s="8"/>
      <c r="CQ71" s="8"/>
      <c r="CR71" s="8"/>
      <c r="CS71" s="8"/>
      <c r="CT71" s="8"/>
      <c r="CU71" s="39"/>
      <c r="CW71" s="20"/>
      <c r="CX71" s="8"/>
      <c r="CY71" s="8"/>
      <c r="CZ71" s="8"/>
      <c r="DA71" s="8"/>
      <c r="DB71" s="8"/>
      <c r="DC71" s="8"/>
      <c r="DD71" s="8"/>
      <c r="DE71" s="8"/>
      <c r="DH71" s="20"/>
      <c r="DI71" s="8"/>
      <c r="DJ71" s="8"/>
      <c r="DK71" s="8"/>
      <c r="DL71" s="8"/>
      <c r="DM71" s="8"/>
      <c r="DN71" s="8"/>
      <c r="DO71" s="8"/>
      <c r="DP71" s="8"/>
      <c r="DQ71" s="39"/>
    </row>
    <row r="72" spans="2:121" x14ac:dyDescent="0.25"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X72" s="20"/>
      <c r="Y72" s="8"/>
      <c r="Z72" s="8"/>
      <c r="AA72" s="8"/>
      <c r="AB72" s="8"/>
      <c r="AC72" s="8"/>
      <c r="AD72" s="8"/>
      <c r="AE72" s="8"/>
      <c r="AF72" s="8"/>
      <c r="AG72" s="39"/>
      <c r="AI72" s="20"/>
      <c r="AJ72" s="8"/>
      <c r="AK72" s="8"/>
      <c r="AL72" s="8"/>
      <c r="AM72" s="8"/>
      <c r="AN72" s="8"/>
      <c r="AO72" s="8"/>
      <c r="AP72" s="8"/>
      <c r="AQ72" s="8"/>
      <c r="AT72" s="20"/>
      <c r="AU72" s="8"/>
      <c r="AV72" s="8"/>
      <c r="AW72" s="8"/>
      <c r="AX72" s="8"/>
      <c r="AY72" s="8"/>
      <c r="AZ72" s="8"/>
      <c r="BA72" s="8"/>
      <c r="BB72" s="8"/>
      <c r="BC72" s="39"/>
      <c r="BE72" s="20"/>
      <c r="BF72" s="8"/>
      <c r="BG72" s="8"/>
      <c r="BH72" s="8"/>
      <c r="BI72" s="8"/>
      <c r="BJ72" s="8"/>
      <c r="BK72" s="8"/>
      <c r="BL72" s="8"/>
      <c r="BM72" s="8"/>
      <c r="BP72" s="20"/>
      <c r="BQ72" s="8"/>
      <c r="BR72" s="8"/>
      <c r="BS72" s="8"/>
      <c r="BT72" s="8"/>
      <c r="BU72" s="8"/>
      <c r="BV72" s="8"/>
      <c r="BW72" s="8"/>
      <c r="BX72" s="8"/>
      <c r="BY72" s="39"/>
      <c r="CA72" s="20"/>
      <c r="CB72" s="8"/>
      <c r="CC72" s="8"/>
      <c r="CD72" s="8"/>
      <c r="CE72" s="8"/>
      <c r="CF72" s="8"/>
      <c r="CG72" s="8"/>
      <c r="CH72" s="8"/>
      <c r="CI72" s="8"/>
      <c r="CL72" s="20"/>
      <c r="CM72" s="8"/>
      <c r="CN72" s="8"/>
      <c r="CO72" s="8"/>
      <c r="CP72" s="8"/>
      <c r="CQ72" s="8"/>
      <c r="CR72" s="8"/>
      <c r="CS72" s="8"/>
      <c r="CT72" s="8"/>
      <c r="CU72" s="39"/>
      <c r="CW72" s="20"/>
      <c r="CX72" s="8"/>
      <c r="CY72" s="8"/>
      <c r="CZ72" s="8"/>
      <c r="DA72" s="8"/>
      <c r="DB72" s="8"/>
      <c r="DC72" s="8"/>
      <c r="DD72" s="8"/>
      <c r="DE72" s="8"/>
      <c r="DH72" s="20"/>
      <c r="DI72" s="8"/>
      <c r="DJ72" s="8"/>
      <c r="DK72" s="8"/>
      <c r="DL72" s="8"/>
      <c r="DM72" s="8"/>
      <c r="DN72" s="8"/>
      <c r="DO72" s="8"/>
      <c r="DP72" s="8"/>
      <c r="DQ72" s="39"/>
    </row>
    <row r="73" spans="2:121" x14ac:dyDescent="0.25"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X73" s="20"/>
      <c r="Y73" s="8"/>
      <c r="Z73" s="8"/>
      <c r="AA73" s="8"/>
      <c r="AB73" s="8"/>
      <c r="AC73" s="8"/>
      <c r="AD73" s="8"/>
      <c r="AE73" s="8"/>
      <c r="AF73" s="8"/>
      <c r="AG73" s="39"/>
      <c r="AI73" s="20"/>
      <c r="AJ73" s="8"/>
      <c r="AK73" s="8"/>
      <c r="AL73" s="8"/>
      <c r="AM73" s="8"/>
      <c r="AN73" s="8"/>
      <c r="AO73" s="8"/>
      <c r="AP73" s="8"/>
      <c r="AQ73" s="8"/>
      <c r="AT73" s="20"/>
      <c r="AU73" s="8"/>
      <c r="AV73" s="8"/>
      <c r="AW73" s="8"/>
      <c r="AX73" s="8"/>
      <c r="AY73" s="8"/>
      <c r="AZ73" s="8"/>
      <c r="BA73" s="8"/>
      <c r="BB73" s="8"/>
      <c r="BC73" s="39"/>
      <c r="BE73" s="20"/>
      <c r="BF73" s="8"/>
      <c r="BG73" s="8"/>
      <c r="BH73" s="8"/>
      <c r="BI73" s="8"/>
      <c r="BJ73" s="8"/>
      <c r="BK73" s="8"/>
      <c r="BL73" s="8"/>
      <c r="BM73" s="8"/>
      <c r="BP73" s="20"/>
      <c r="BQ73" s="8"/>
      <c r="BR73" s="8"/>
      <c r="BS73" s="8"/>
      <c r="BT73" s="8"/>
      <c r="BU73" s="8"/>
      <c r="BV73" s="8"/>
      <c r="BW73" s="8"/>
      <c r="BX73" s="8"/>
      <c r="BY73" s="39"/>
      <c r="CA73" s="20"/>
      <c r="CB73" s="8"/>
      <c r="CC73" s="8"/>
      <c r="CD73" s="8"/>
      <c r="CE73" s="8"/>
      <c r="CF73" s="8"/>
      <c r="CG73" s="8"/>
      <c r="CH73" s="8"/>
      <c r="CI73" s="8"/>
      <c r="CL73" s="20"/>
      <c r="CM73" s="8"/>
      <c r="CN73" s="8"/>
      <c r="CO73" s="8"/>
      <c r="CP73" s="8"/>
      <c r="CQ73" s="8"/>
      <c r="CR73" s="8"/>
      <c r="CS73" s="8"/>
      <c r="CT73" s="8"/>
      <c r="CU73" s="39"/>
      <c r="CW73" s="20"/>
      <c r="CX73" s="8"/>
      <c r="CY73" s="8"/>
      <c r="CZ73" s="8"/>
      <c r="DA73" s="8"/>
      <c r="DB73" s="8"/>
      <c r="DC73" s="8"/>
      <c r="DD73" s="8"/>
      <c r="DE73" s="8"/>
      <c r="DH73" s="20"/>
      <c r="DI73" s="8"/>
      <c r="DJ73" s="8"/>
      <c r="DK73" s="8"/>
      <c r="DL73" s="8"/>
      <c r="DM73" s="8"/>
      <c r="DN73" s="8"/>
      <c r="DO73" s="8"/>
      <c r="DP73" s="8"/>
      <c r="DQ73" s="39"/>
    </row>
    <row r="74" spans="2:121" x14ac:dyDescent="0.25"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X74" s="20"/>
      <c r="Y74" s="8"/>
      <c r="Z74" s="8"/>
      <c r="AA74" s="8"/>
      <c r="AB74" s="8"/>
      <c r="AC74" s="8"/>
      <c r="AD74" s="8"/>
      <c r="AE74" s="8"/>
      <c r="AF74" s="8"/>
      <c r="AG74" s="39"/>
      <c r="AI74" s="20"/>
      <c r="AJ74" s="8"/>
      <c r="AK74" s="8"/>
      <c r="AL74" s="8"/>
      <c r="AM74" s="8"/>
      <c r="AN74" s="8"/>
      <c r="AO74" s="8"/>
      <c r="AP74" s="8"/>
      <c r="AQ74" s="8"/>
      <c r="AT74" s="20"/>
      <c r="AU74" s="8"/>
      <c r="AV74" s="8"/>
      <c r="AW74" s="8"/>
      <c r="AX74" s="8"/>
      <c r="AY74" s="8"/>
      <c r="AZ74" s="8"/>
      <c r="BA74" s="8"/>
      <c r="BB74" s="8"/>
      <c r="BC74" s="39"/>
      <c r="BE74" s="20"/>
      <c r="BF74" s="8"/>
      <c r="BG74" s="8"/>
      <c r="BH74" s="8"/>
      <c r="BI74" s="8"/>
      <c r="BJ74" s="8"/>
      <c r="BK74" s="8"/>
      <c r="BL74" s="8"/>
      <c r="BM74" s="8"/>
      <c r="BP74" s="20"/>
      <c r="BQ74" s="8"/>
      <c r="BR74" s="8"/>
      <c r="BS74" s="8"/>
      <c r="BT74" s="8"/>
      <c r="BU74" s="8"/>
      <c r="BV74" s="8"/>
      <c r="BW74" s="8"/>
      <c r="BX74" s="8"/>
      <c r="BY74" s="39"/>
      <c r="CA74" s="20"/>
      <c r="CB74" s="8"/>
      <c r="CC74" s="8"/>
      <c r="CD74" s="8"/>
      <c r="CE74" s="8"/>
      <c r="CF74" s="8"/>
      <c r="CG74" s="8"/>
      <c r="CH74" s="8"/>
      <c r="CI74" s="8"/>
      <c r="CL74" s="20"/>
      <c r="CM74" s="8"/>
      <c r="CN74" s="8"/>
      <c r="CO74" s="8"/>
      <c r="CP74" s="8"/>
      <c r="CQ74" s="8"/>
      <c r="CR74" s="8"/>
      <c r="CS74" s="8"/>
      <c r="CT74" s="8"/>
      <c r="CU74" s="39"/>
      <c r="CW74" s="20"/>
      <c r="CX74" s="8"/>
      <c r="CY74" s="8"/>
      <c r="CZ74" s="8"/>
      <c r="DA74" s="8"/>
      <c r="DB74" s="8"/>
      <c r="DC74" s="8"/>
      <c r="DD74" s="8"/>
      <c r="DE74" s="8"/>
      <c r="DH74" s="20"/>
      <c r="DI74" s="8"/>
      <c r="DJ74" s="8"/>
      <c r="DK74" s="8"/>
      <c r="DL74" s="8"/>
      <c r="DM74" s="8"/>
      <c r="DN74" s="8"/>
      <c r="DO74" s="8"/>
      <c r="DP74" s="8"/>
      <c r="DQ74" s="39"/>
    </row>
    <row r="75" spans="2:121" x14ac:dyDescent="0.25"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X75" s="20"/>
      <c r="Y75" s="8"/>
      <c r="Z75" s="8"/>
      <c r="AA75" s="8"/>
      <c r="AB75" s="8"/>
      <c r="AC75" s="8"/>
      <c r="AD75" s="8"/>
      <c r="AE75" s="8"/>
      <c r="AF75" s="8"/>
      <c r="AG75" s="39"/>
      <c r="AI75" s="20"/>
      <c r="AJ75" s="8"/>
      <c r="AK75" s="8"/>
      <c r="AL75" s="8"/>
      <c r="AM75" s="8"/>
      <c r="AN75" s="8"/>
      <c r="AO75" s="8"/>
      <c r="AP75" s="8"/>
      <c r="AQ75" s="8"/>
      <c r="AT75" s="20"/>
      <c r="AU75" s="8"/>
      <c r="AV75" s="8"/>
      <c r="AW75" s="8"/>
      <c r="AX75" s="8"/>
      <c r="AY75" s="8"/>
      <c r="AZ75" s="8"/>
      <c r="BA75" s="8"/>
      <c r="BB75" s="8"/>
      <c r="BC75" s="39"/>
      <c r="BE75" s="20"/>
      <c r="BF75" s="8"/>
      <c r="BG75" s="8"/>
      <c r="BH75" s="8"/>
      <c r="BI75" s="8"/>
      <c r="BJ75" s="8"/>
      <c r="BK75" s="8"/>
      <c r="BL75" s="8"/>
      <c r="BM75" s="8"/>
      <c r="BP75" s="20"/>
      <c r="BQ75" s="8"/>
      <c r="BR75" s="8"/>
      <c r="BS75" s="8"/>
      <c r="BT75" s="8"/>
      <c r="BU75" s="8"/>
      <c r="BV75" s="8"/>
      <c r="BW75" s="8"/>
      <c r="BX75" s="8"/>
      <c r="BY75" s="39"/>
      <c r="CA75" s="20"/>
      <c r="CB75" s="8"/>
      <c r="CC75" s="8"/>
      <c r="CD75" s="8"/>
      <c r="CE75" s="8"/>
      <c r="CF75" s="8"/>
      <c r="CG75" s="8"/>
      <c r="CH75" s="8"/>
      <c r="CI75" s="8"/>
      <c r="CL75" s="20"/>
      <c r="CM75" s="8"/>
      <c r="CN75" s="8"/>
      <c r="CO75" s="8"/>
      <c r="CP75" s="8"/>
      <c r="CQ75" s="8"/>
      <c r="CR75" s="8"/>
      <c r="CS75" s="8"/>
      <c r="CT75" s="8"/>
      <c r="CU75" s="39"/>
      <c r="CW75" s="20"/>
      <c r="CX75" s="8"/>
      <c r="CY75" s="8"/>
      <c r="CZ75" s="8"/>
      <c r="DA75" s="8"/>
      <c r="DB75" s="8"/>
      <c r="DC75" s="8"/>
      <c r="DD75" s="8"/>
      <c r="DE75" s="8"/>
      <c r="DH75" s="20"/>
      <c r="DI75" s="8"/>
      <c r="DJ75" s="8"/>
      <c r="DK75" s="8"/>
      <c r="DL75" s="8"/>
      <c r="DM75" s="8"/>
      <c r="DN75" s="8"/>
      <c r="DO75" s="8"/>
      <c r="DP75" s="8"/>
      <c r="DQ75" s="39"/>
    </row>
    <row r="76" spans="2:121" x14ac:dyDescent="0.25"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X76" s="20"/>
      <c r="Y76" s="8"/>
      <c r="Z76" s="8"/>
      <c r="AA76" s="8"/>
      <c r="AB76" s="8"/>
      <c r="AC76" s="8"/>
      <c r="AD76" s="8"/>
      <c r="AE76" s="8"/>
      <c r="AF76" s="8"/>
      <c r="AG76" s="39"/>
      <c r="AI76" s="20"/>
      <c r="AJ76" s="8"/>
      <c r="AK76" s="8"/>
      <c r="AL76" s="8"/>
      <c r="AM76" s="8"/>
      <c r="AN76" s="8"/>
      <c r="AO76" s="8"/>
      <c r="AP76" s="8"/>
      <c r="AQ76" s="8"/>
      <c r="AT76" s="20"/>
      <c r="AU76" s="8"/>
      <c r="AV76" s="8"/>
      <c r="AW76" s="8"/>
      <c r="AX76" s="8"/>
      <c r="AY76" s="8"/>
      <c r="AZ76" s="8"/>
      <c r="BA76" s="8"/>
      <c r="BB76" s="8"/>
      <c r="BC76" s="39"/>
      <c r="BE76" s="20"/>
      <c r="BF76" s="8"/>
      <c r="BG76" s="8"/>
      <c r="BH76" s="8"/>
      <c r="BI76" s="8"/>
      <c r="BJ76" s="8"/>
      <c r="BK76" s="8"/>
      <c r="BL76" s="8"/>
      <c r="BM76" s="8"/>
      <c r="BP76" s="20"/>
      <c r="BQ76" s="8"/>
      <c r="BR76" s="8"/>
      <c r="BS76" s="8"/>
      <c r="BT76" s="8"/>
      <c r="BU76" s="8"/>
      <c r="BV76" s="8"/>
      <c r="BW76" s="8"/>
      <c r="BX76" s="8"/>
      <c r="BY76" s="39"/>
      <c r="CA76" s="20"/>
      <c r="CB76" s="8"/>
      <c r="CC76" s="8"/>
      <c r="CD76" s="8"/>
      <c r="CE76" s="8"/>
      <c r="CF76" s="8"/>
      <c r="CG76" s="8"/>
      <c r="CH76" s="8"/>
      <c r="CI76" s="8"/>
      <c r="CL76" s="20"/>
      <c r="CM76" s="8"/>
      <c r="CN76" s="8"/>
      <c r="CO76" s="8"/>
      <c r="CP76" s="8"/>
      <c r="CQ76" s="8"/>
      <c r="CR76" s="8"/>
      <c r="CS76" s="8"/>
      <c r="CT76" s="8"/>
      <c r="CU76" s="39"/>
      <c r="CW76" s="20"/>
      <c r="CX76" s="8"/>
      <c r="CY76" s="8"/>
      <c r="CZ76" s="8"/>
      <c r="DA76" s="8"/>
      <c r="DB76" s="8"/>
      <c r="DC76" s="8"/>
      <c r="DD76" s="8"/>
      <c r="DE76" s="8"/>
      <c r="DH76" s="20"/>
      <c r="DI76" s="8"/>
      <c r="DJ76" s="8"/>
      <c r="DK76" s="8"/>
      <c r="DL76" s="8"/>
      <c r="DM76" s="8"/>
      <c r="DN76" s="8"/>
      <c r="DO76" s="8"/>
      <c r="DP76" s="8"/>
      <c r="DQ76" s="39"/>
    </row>
    <row r="77" spans="2:121" x14ac:dyDescent="0.25"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X77" s="20"/>
      <c r="Y77" s="8"/>
      <c r="Z77" s="8"/>
      <c r="AA77" s="8"/>
      <c r="AB77" s="8"/>
      <c r="AC77" s="8"/>
      <c r="AD77" s="8"/>
      <c r="AE77" s="8"/>
      <c r="AF77" s="8"/>
      <c r="AG77" s="39"/>
      <c r="AI77" s="20"/>
      <c r="AJ77" s="8"/>
      <c r="AK77" s="8"/>
      <c r="AL77" s="8"/>
      <c r="AM77" s="8"/>
      <c r="AN77" s="8"/>
      <c r="AO77" s="8"/>
      <c r="AP77" s="8"/>
      <c r="AQ77" s="8"/>
      <c r="AT77" s="20"/>
      <c r="AU77" s="8"/>
      <c r="AV77" s="8"/>
      <c r="AW77" s="8"/>
      <c r="AX77" s="8"/>
      <c r="AY77" s="8"/>
      <c r="AZ77" s="8"/>
      <c r="BA77" s="8"/>
      <c r="BB77" s="8"/>
      <c r="BC77" s="39"/>
      <c r="BE77" s="20"/>
      <c r="BF77" s="8"/>
      <c r="BG77" s="8"/>
      <c r="BH77" s="8"/>
      <c r="BI77" s="8"/>
      <c r="BJ77" s="8"/>
      <c r="BK77" s="8"/>
      <c r="BL77" s="8"/>
      <c r="BM77" s="8"/>
      <c r="BP77" s="20"/>
      <c r="BQ77" s="8"/>
      <c r="BR77" s="8"/>
      <c r="BS77" s="8"/>
      <c r="BT77" s="8"/>
      <c r="BU77" s="8"/>
      <c r="BV77" s="8"/>
      <c r="BW77" s="8"/>
      <c r="BX77" s="8"/>
      <c r="BY77" s="39"/>
      <c r="CA77" s="20"/>
      <c r="CB77" s="8"/>
      <c r="CC77" s="8"/>
      <c r="CD77" s="8"/>
      <c r="CE77" s="8"/>
      <c r="CF77" s="8"/>
      <c r="CG77" s="8"/>
      <c r="CH77" s="8"/>
      <c r="CI77" s="8"/>
      <c r="CL77" s="20"/>
      <c r="CM77" s="8"/>
      <c r="CN77" s="8"/>
      <c r="CO77" s="8"/>
      <c r="CP77" s="8"/>
      <c r="CQ77" s="8"/>
      <c r="CR77" s="8"/>
      <c r="CS77" s="8"/>
      <c r="CT77" s="8"/>
      <c r="CU77" s="39"/>
      <c r="CW77" s="20"/>
      <c r="CX77" s="8"/>
      <c r="CY77" s="8"/>
      <c r="CZ77" s="8"/>
      <c r="DA77" s="8"/>
      <c r="DB77" s="8"/>
      <c r="DC77" s="8"/>
      <c r="DD77" s="8"/>
      <c r="DE77" s="8"/>
      <c r="DH77" s="20"/>
      <c r="DI77" s="8"/>
      <c r="DJ77" s="8"/>
      <c r="DK77" s="8"/>
      <c r="DL77" s="8"/>
      <c r="DM77" s="8"/>
      <c r="DN77" s="8"/>
      <c r="DO77" s="8"/>
      <c r="DP77" s="8"/>
      <c r="DQ77" s="39"/>
    </row>
    <row r="78" spans="2:121" x14ac:dyDescent="0.25"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X78" s="20"/>
      <c r="Y78" s="8"/>
      <c r="Z78" s="8"/>
      <c r="AA78" s="8"/>
      <c r="AB78" s="8"/>
      <c r="AC78" s="8"/>
      <c r="AD78" s="8"/>
      <c r="AE78" s="8"/>
      <c r="AF78" s="8"/>
      <c r="AI78" s="20"/>
      <c r="AJ78" s="8"/>
      <c r="AK78" s="8"/>
      <c r="AL78" s="8"/>
      <c r="AM78" s="8"/>
      <c r="AN78" s="8"/>
      <c r="AO78" s="8"/>
      <c r="AP78" s="8"/>
      <c r="AQ78" s="8"/>
      <c r="AT78" s="20"/>
      <c r="AU78" s="8"/>
      <c r="AV78" s="8"/>
      <c r="AW78" s="8"/>
      <c r="AX78" s="8"/>
      <c r="AY78" s="8"/>
      <c r="AZ78" s="8"/>
      <c r="BA78" s="8"/>
      <c r="BB78" s="8"/>
      <c r="BE78" s="20"/>
      <c r="BF78" s="8"/>
      <c r="BG78" s="8"/>
      <c r="BH78" s="8"/>
      <c r="BI78" s="8"/>
      <c r="BJ78" s="8"/>
      <c r="BK78" s="8"/>
      <c r="BL78" s="8"/>
      <c r="BM78" s="8"/>
      <c r="BP78" s="20"/>
      <c r="BQ78" s="8"/>
      <c r="BR78" s="8"/>
      <c r="BS78" s="8"/>
      <c r="BT78" s="8"/>
      <c r="BU78" s="8"/>
      <c r="BV78" s="8"/>
      <c r="BW78" s="8"/>
      <c r="BX78" s="8"/>
      <c r="CA78" s="20"/>
      <c r="CB78" s="8"/>
      <c r="CC78" s="8"/>
      <c r="CD78" s="8"/>
      <c r="CE78" s="8"/>
      <c r="CF78" s="8"/>
      <c r="CG78" s="8"/>
      <c r="CH78" s="8"/>
      <c r="CI78" s="8"/>
      <c r="CL78" s="20"/>
      <c r="CM78" s="8"/>
      <c r="CN78" s="8"/>
      <c r="CO78" s="8"/>
      <c r="CP78" s="8"/>
      <c r="CQ78" s="8"/>
      <c r="CR78" s="8"/>
      <c r="CS78" s="8"/>
      <c r="CT78" s="8"/>
      <c r="CW78" s="20"/>
      <c r="CX78" s="8"/>
      <c r="CY78" s="8"/>
      <c r="CZ78" s="8"/>
      <c r="DA78" s="8"/>
      <c r="DB78" s="8"/>
      <c r="DC78" s="8"/>
      <c r="DD78" s="8"/>
      <c r="DE78" s="8"/>
      <c r="DH78" s="20"/>
      <c r="DI78" s="8"/>
      <c r="DJ78" s="8"/>
      <c r="DK78" s="8"/>
      <c r="DL78" s="8"/>
      <c r="DM78" s="8"/>
      <c r="DN78" s="8"/>
      <c r="DO78" s="8"/>
      <c r="DP78" s="8"/>
    </row>
    <row r="79" spans="2:121" x14ac:dyDescent="0.25"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X79" s="20"/>
      <c r="Y79" s="8"/>
      <c r="Z79" s="8"/>
      <c r="AA79" s="8"/>
      <c r="AB79" s="8"/>
      <c r="AC79" s="8"/>
      <c r="AD79" s="8"/>
      <c r="AE79" s="8"/>
      <c r="AF79" s="8"/>
      <c r="AI79" s="20"/>
      <c r="AJ79" s="8"/>
      <c r="AK79" s="8"/>
      <c r="AL79" s="8"/>
      <c r="AM79" s="8"/>
      <c r="AN79" s="8"/>
      <c r="AO79" s="8"/>
      <c r="AP79" s="8"/>
      <c r="AQ79" s="8"/>
      <c r="AT79" s="20"/>
      <c r="AU79" s="8"/>
      <c r="AV79" s="8"/>
      <c r="AW79" s="8"/>
      <c r="AX79" s="8"/>
      <c r="AY79" s="8"/>
      <c r="AZ79" s="8"/>
      <c r="BA79" s="8"/>
      <c r="BB79" s="8"/>
      <c r="BE79" s="20"/>
      <c r="BF79" s="8"/>
      <c r="BG79" s="8"/>
      <c r="BH79" s="8"/>
      <c r="BI79" s="8"/>
      <c r="BJ79" s="8"/>
      <c r="BK79" s="8"/>
      <c r="BL79" s="8"/>
      <c r="BM79" s="8"/>
      <c r="BP79" s="20"/>
      <c r="BQ79" s="8"/>
      <c r="BR79" s="8"/>
      <c r="BS79" s="8"/>
      <c r="BT79" s="8"/>
      <c r="BU79" s="8"/>
      <c r="BV79" s="8"/>
      <c r="BW79" s="8"/>
      <c r="BX79" s="8"/>
      <c r="CA79" s="20"/>
      <c r="CB79" s="8"/>
      <c r="CC79" s="8"/>
      <c r="CD79" s="8"/>
      <c r="CE79" s="8"/>
      <c r="CF79" s="8"/>
      <c r="CG79" s="8"/>
      <c r="CH79" s="8"/>
      <c r="CI79" s="8"/>
      <c r="CL79" s="20"/>
      <c r="CM79" s="8"/>
      <c r="CN79" s="8"/>
      <c r="CO79" s="8"/>
      <c r="CP79" s="8"/>
      <c r="CQ79" s="8"/>
      <c r="CR79" s="8"/>
      <c r="CS79" s="8"/>
      <c r="CT79" s="8"/>
      <c r="CW79" s="20"/>
      <c r="CX79" s="8"/>
      <c r="CY79" s="8"/>
      <c r="CZ79" s="8"/>
      <c r="DA79" s="8"/>
      <c r="DB79" s="8"/>
      <c r="DC79" s="8"/>
      <c r="DD79" s="8"/>
      <c r="DE79" s="8"/>
      <c r="DH79" s="20"/>
      <c r="DI79" s="8"/>
      <c r="DJ79" s="8"/>
      <c r="DK79" s="8"/>
      <c r="DL79" s="8"/>
      <c r="DM79" s="8"/>
      <c r="DN79" s="8"/>
      <c r="DO79" s="8"/>
      <c r="DP79" s="8"/>
    </row>
    <row r="80" spans="2:121" x14ac:dyDescent="0.25"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X80" s="20"/>
      <c r="Y80" s="8"/>
      <c r="Z80" s="8"/>
      <c r="AA80" s="8"/>
      <c r="AB80" s="8"/>
      <c r="AC80" s="8"/>
      <c r="AD80" s="8"/>
      <c r="AE80" s="8"/>
      <c r="AF80" s="8"/>
      <c r="AI80" s="20"/>
      <c r="AJ80" s="8"/>
      <c r="AK80" s="8"/>
      <c r="AL80" s="8"/>
      <c r="AM80" s="8"/>
      <c r="AN80" s="8"/>
      <c r="AO80" s="8"/>
      <c r="AP80" s="8"/>
      <c r="AQ80" s="8"/>
      <c r="AT80" s="20"/>
      <c r="AU80" s="8"/>
      <c r="AV80" s="8"/>
      <c r="AW80" s="8"/>
      <c r="AX80" s="8"/>
      <c r="AY80" s="8"/>
      <c r="AZ80" s="8"/>
      <c r="BA80" s="8"/>
      <c r="BB80" s="8"/>
      <c r="BE80" s="20"/>
      <c r="BF80" s="8"/>
      <c r="BG80" s="8"/>
      <c r="BH80" s="8"/>
      <c r="BI80" s="8"/>
      <c r="BJ80" s="8"/>
      <c r="BK80" s="8"/>
      <c r="BL80" s="8"/>
      <c r="BM80" s="8"/>
      <c r="BP80" s="20"/>
      <c r="BQ80" s="8"/>
      <c r="BR80" s="8"/>
      <c r="BS80" s="8"/>
      <c r="BT80" s="8"/>
      <c r="BU80" s="8"/>
      <c r="BV80" s="8"/>
      <c r="BW80" s="8"/>
      <c r="BX80" s="8"/>
      <c r="CA80" s="20"/>
      <c r="CB80" s="8"/>
      <c r="CC80" s="8"/>
      <c r="CD80" s="8"/>
      <c r="CE80" s="8"/>
      <c r="CF80" s="8"/>
      <c r="CG80" s="8"/>
      <c r="CH80" s="8"/>
      <c r="CI80" s="8"/>
      <c r="CL80" s="20"/>
      <c r="CM80" s="8"/>
      <c r="CN80" s="8"/>
      <c r="CO80" s="8"/>
      <c r="CP80" s="8"/>
      <c r="CQ80" s="8"/>
      <c r="CR80" s="8"/>
      <c r="CS80" s="8"/>
      <c r="CT80" s="8"/>
      <c r="CW80" s="20"/>
      <c r="CX80" s="8"/>
      <c r="CY80" s="8"/>
      <c r="CZ80" s="8"/>
      <c r="DA80" s="8"/>
      <c r="DB80" s="8"/>
      <c r="DC80" s="8"/>
      <c r="DD80" s="8"/>
      <c r="DE80" s="8"/>
      <c r="DH80" s="20"/>
      <c r="DI80" s="8"/>
      <c r="DJ80" s="8"/>
      <c r="DK80" s="8"/>
      <c r="DL80" s="8"/>
      <c r="DM80" s="8"/>
      <c r="DN80" s="8"/>
      <c r="DO80" s="8"/>
      <c r="DP80" s="8"/>
    </row>
    <row r="81" spans="2:121" x14ac:dyDescent="0.25">
      <c r="B81" s="20"/>
      <c r="C81" s="8"/>
      <c r="D81" s="8"/>
      <c r="E81" s="8"/>
      <c r="F81" s="8"/>
      <c r="G81" s="8"/>
      <c r="H81" s="8"/>
      <c r="I81" s="8"/>
      <c r="J81" s="8"/>
      <c r="K81" s="18"/>
      <c r="M81" s="20"/>
      <c r="N81" s="8"/>
      <c r="O81" s="8"/>
      <c r="P81" s="8"/>
      <c r="Q81" s="8"/>
      <c r="R81" s="8"/>
      <c r="S81" s="8"/>
      <c r="T81" s="8"/>
      <c r="U81" s="8"/>
      <c r="V81" s="18"/>
      <c r="X81" s="20"/>
      <c r="Y81" s="8"/>
      <c r="Z81" s="8"/>
      <c r="AA81" s="8"/>
      <c r="AB81" s="8"/>
      <c r="AC81" s="8"/>
      <c r="AD81" s="8"/>
      <c r="AE81" s="8"/>
      <c r="AF81" s="8"/>
      <c r="AG81" s="18"/>
      <c r="AI81" s="20"/>
      <c r="AJ81" s="8"/>
      <c r="AK81" s="8"/>
      <c r="AL81" s="8"/>
      <c r="AM81" s="8"/>
      <c r="AN81" s="8"/>
      <c r="AO81" s="8"/>
      <c r="AP81" s="8"/>
      <c r="AQ81" s="8"/>
      <c r="AR81" s="18"/>
      <c r="AT81" s="20"/>
      <c r="AU81" s="8"/>
      <c r="AV81" s="8"/>
      <c r="AW81" s="8"/>
      <c r="AX81" s="8"/>
      <c r="AY81" s="8"/>
      <c r="AZ81" s="8"/>
      <c r="BA81" s="8"/>
      <c r="BB81" s="8"/>
      <c r="BC81" s="18"/>
      <c r="BE81" s="20"/>
      <c r="BF81" s="8"/>
      <c r="BG81" s="8"/>
      <c r="BH81" s="8"/>
      <c r="BI81" s="8"/>
      <c r="BJ81" s="8"/>
      <c r="BK81" s="8"/>
      <c r="BL81" s="8"/>
      <c r="BM81" s="8"/>
      <c r="BN81" s="18"/>
      <c r="BP81" s="20"/>
      <c r="BQ81" s="8"/>
      <c r="BR81" s="8"/>
      <c r="BS81" s="8"/>
      <c r="BT81" s="8"/>
      <c r="BU81" s="8"/>
      <c r="BV81" s="8"/>
      <c r="BW81" s="8"/>
      <c r="BX81" s="8"/>
      <c r="BY81" s="18"/>
      <c r="CA81" s="20"/>
      <c r="CB81" s="8"/>
      <c r="CC81" s="8"/>
      <c r="CD81" s="8"/>
      <c r="CE81" s="8"/>
      <c r="CF81" s="8"/>
      <c r="CG81" s="8"/>
      <c r="CH81" s="8"/>
      <c r="CI81" s="8"/>
      <c r="CJ81" s="18"/>
      <c r="CL81" s="20"/>
      <c r="CM81" s="8"/>
      <c r="CN81" s="8"/>
      <c r="CO81" s="8"/>
      <c r="CP81" s="8"/>
      <c r="CQ81" s="8"/>
      <c r="CR81" s="8"/>
      <c r="CS81" s="8"/>
      <c r="CT81" s="8"/>
      <c r="CU81" s="18"/>
      <c r="CW81" s="20"/>
      <c r="CX81" s="8"/>
      <c r="CY81" s="8"/>
      <c r="CZ81" s="8"/>
      <c r="DA81" s="8"/>
      <c r="DB81" s="8"/>
      <c r="DC81" s="8"/>
      <c r="DD81" s="8"/>
      <c r="DE81" s="8"/>
      <c r="DF81" s="18"/>
      <c r="DH81" s="20"/>
      <c r="DI81" s="8"/>
      <c r="DJ81" s="8"/>
      <c r="DK81" s="8"/>
      <c r="DL81" s="8"/>
      <c r="DM81" s="8"/>
      <c r="DN81" s="8"/>
      <c r="DO81" s="8"/>
      <c r="DP81" s="8"/>
      <c r="DQ81" s="18"/>
    </row>
    <row r="82" spans="2:121" x14ac:dyDescent="0.25">
      <c r="B82" s="21"/>
      <c r="C82" s="8"/>
      <c r="D82" s="8"/>
      <c r="E82" s="8"/>
      <c r="F82" s="8"/>
      <c r="G82" s="8"/>
      <c r="H82" s="8"/>
      <c r="I82" s="8"/>
      <c r="J82" s="8"/>
      <c r="M82" s="21"/>
      <c r="N82" s="8"/>
      <c r="O82" s="8"/>
      <c r="P82" s="8"/>
      <c r="Q82" s="8"/>
      <c r="R82" s="8"/>
      <c r="S82" s="8"/>
      <c r="T82" s="8"/>
      <c r="U82" s="8"/>
      <c r="X82" s="21"/>
      <c r="Y82" s="8"/>
      <c r="Z82" s="8"/>
      <c r="AA82" s="8"/>
      <c r="AB82" s="8"/>
      <c r="AC82" s="8"/>
      <c r="AD82" s="8"/>
      <c r="AE82" s="8"/>
      <c r="AF82" s="8"/>
      <c r="AI82" s="21"/>
      <c r="AJ82" s="8"/>
      <c r="AK82" s="8"/>
      <c r="AL82" s="8"/>
      <c r="AM82" s="8"/>
      <c r="AN82" s="8"/>
      <c r="AO82" s="8"/>
      <c r="AP82" s="8"/>
      <c r="AQ82" s="8"/>
      <c r="AT82" s="21"/>
      <c r="AU82" s="8"/>
      <c r="AV82" s="8"/>
      <c r="AW82" s="8"/>
      <c r="AX82" s="8"/>
      <c r="AY82" s="8"/>
      <c r="AZ82" s="8"/>
      <c r="BA82" s="8"/>
      <c r="BB82" s="8"/>
      <c r="BE82" s="21"/>
      <c r="BF82" s="8"/>
      <c r="BG82" s="8"/>
      <c r="BH82" s="8"/>
      <c r="BI82" s="8"/>
      <c r="BJ82" s="8"/>
      <c r="BK82" s="8"/>
      <c r="BL82" s="8"/>
      <c r="BM82" s="8"/>
      <c r="BP82" s="21"/>
      <c r="BQ82" s="8"/>
      <c r="BR82" s="8"/>
      <c r="BS82" s="8"/>
      <c r="BT82" s="8"/>
      <c r="BU82" s="8"/>
      <c r="BV82" s="8"/>
      <c r="BW82" s="8"/>
      <c r="BX82" s="8"/>
      <c r="CA82" s="21"/>
      <c r="CB82" s="8"/>
      <c r="CC82" s="8"/>
      <c r="CD82" s="8"/>
      <c r="CE82" s="8"/>
      <c r="CF82" s="8"/>
      <c r="CG82" s="8"/>
      <c r="CH82" s="8"/>
      <c r="CI82" s="8"/>
      <c r="CL82" s="21"/>
      <c r="CM82" s="8"/>
      <c r="CN82" s="8"/>
      <c r="CO82" s="8"/>
      <c r="CP82" s="8"/>
      <c r="CQ82" s="8"/>
      <c r="CR82" s="8"/>
      <c r="CS82" s="8"/>
      <c r="CT82" s="8"/>
      <c r="CW82" s="21"/>
      <c r="CX82" s="8"/>
      <c r="CY82" s="8"/>
      <c r="CZ82" s="8"/>
      <c r="DA82" s="8"/>
      <c r="DB82" s="8"/>
      <c r="DC82" s="8"/>
      <c r="DD82" s="8"/>
      <c r="DE82" s="8"/>
      <c r="DH82" s="21"/>
      <c r="DI82" s="8"/>
      <c r="DJ82" s="8"/>
      <c r="DK82" s="8"/>
      <c r="DL82" s="8"/>
      <c r="DM82" s="8"/>
      <c r="DN82" s="8"/>
      <c r="DO82" s="8"/>
      <c r="DP82" s="8"/>
    </row>
    <row r="83" spans="2:121" x14ac:dyDescent="0.25"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Y83" s="8"/>
      <c r="Z83" s="8"/>
      <c r="AA83" s="8"/>
      <c r="AB83" s="8"/>
      <c r="AC83" s="8"/>
      <c r="AD83" s="8"/>
      <c r="AE83" s="8"/>
      <c r="AF83" s="8"/>
      <c r="AI83" s="21"/>
      <c r="AJ83" s="8"/>
      <c r="AK83" s="8"/>
      <c r="AL83" s="8"/>
      <c r="AM83" s="8"/>
      <c r="AN83" s="8"/>
      <c r="AO83" s="8"/>
      <c r="AP83" s="8"/>
      <c r="AQ83" s="8"/>
      <c r="AT83" s="21"/>
      <c r="AU83" s="8"/>
      <c r="AV83" s="8"/>
      <c r="AW83" s="8"/>
      <c r="AX83" s="8"/>
      <c r="AY83" s="8"/>
      <c r="AZ83" s="8"/>
      <c r="BA83" s="8"/>
      <c r="BB83" s="8"/>
      <c r="BE83" s="21"/>
      <c r="BF83" s="8"/>
      <c r="BG83" s="8"/>
      <c r="BH83" s="8"/>
      <c r="BI83" s="8"/>
      <c r="BJ83" s="8"/>
      <c r="BK83" s="8"/>
      <c r="BL83" s="8"/>
      <c r="BM83" s="8"/>
      <c r="BP83" s="21"/>
      <c r="BQ83" s="8"/>
      <c r="BR83" s="8"/>
      <c r="BS83" s="8"/>
      <c r="BT83" s="8"/>
      <c r="BU83" s="8"/>
      <c r="BV83" s="8"/>
      <c r="BW83" s="8"/>
      <c r="BX83" s="8"/>
      <c r="CA83" s="21"/>
      <c r="CB83" s="8"/>
      <c r="CC83" s="8"/>
      <c r="CD83" s="8"/>
      <c r="CE83" s="8"/>
      <c r="CF83" s="8"/>
      <c r="CG83" s="8"/>
      <c r="CH83" s="8"/>
      <c r="CI83" s="8"/>
      <c r="CL83" s="21"/>
      <c r="CM83" s="8"/>
      <c r="CN83" s="8"/>
      <c r="CO83" s="8"/>
      <c r="CP83" s="8"/>
      <c r="CQ83" s="8"/>
      <c r="CR83" s="8"/>
      <c r="CS83" s="8"/>
      <c r="CT83" s="8"/>
      <c r="CW83" s="21"/>
      <c r="CX83" s="8"/>
      <c r="CY83" s="8"/>
      <c r="CZ83" s="8"/>
      <c r="DA83" s="8"/>
      <c r="DB83" s="8"/>
      <c r="DC83" s="8"/>
      <c r="DD83" s="8"/>
      <c r="DE83" s="8"/>
      <c r="DH83" s="21"/>
      <c r="DI83" s="8"/>
      <c r="DJ83" s="8"/>
      <c r="DK83" s="8"/>
      <c r="DL83" s="8"/>
      <c r="DM83" s="8"/>
      <c r="DN83" s="8"/>
      <c r="DO83" s="8"/>
      <c r="DP83" s="8"/>
    </row>
    <row r="84" spans="2:121" x14ac:dyDescent="0.25"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Y84" s="8"/>
      <c r="Z84" s="8"/>
      <c r="AA84" s="8"/>
      <c r="AB84" s="8"/>
      <c r="AC84" s="8"/>
      <c r="AD84" s="8"/>
      <c r="AE84" s="8"/>
      <c r="AF84" s="8"/>
      <c r="AI84" s="21"/>
      <c r="AJ84" s="8"/>
      <c r="AK84" s="8"/>
      <c r="AL84" s="8"/>
      <c r="AM84" s="8"/>
      <c r="AN84" s="8"/>
      <c r="AO84" s="8"/>
      <c r="AP84" s="8"/>
      <c r="AQ84" s="8"/>
      <c r="AT84" s="21"/>
      <c r="AU84" s="8"/>
      <c r="AV84" s="8"/>
      <c r="AW84" s="8"/>
      <c r="AX84" s="8"/>
      <c r="AY84" s="8"/>
      <c r="AZ84" s="8"/>
      <c r="BA84" s="8"/>
      <c r="BB84" s="8"/>
      <c r="BE84" s="21"/>
      <c r="BF84" s="8"/>
      <c r="BG84" s="8"/>
      <c r="BH84" s="8"/>
      <c r="BI84" s="8"/>
      <c r="BJ84" s="8"/>
      <c r="BK84" s="8"/>
      <c r="BL84" s="8"/>
      <c r="BM84" s="8"/>
      <c r="BP84" s="21"/>
      <c r="BQ84" s="8"/>
      <c r="BR84" s="8"/>
      <c r="BS84" s="8"/>
      <c r="BT84" s="8"/>
      <c r="BU84" s="8"/>
      <c r="BV84" s="8"/>
      <c r="BW84" s="8"/>
      <c r="BX84" s="8"/>
      <c r="CA84" s="21"/>
      <c r="CB84" s="8"/>
      <c r="CC84" s="8"/>
      <c r="CD84" s="8"/>
      <c r="CE84" s="8"/>
      <c r="CF84" s="8"/>
      <c r="CG84" s="8"/>
      <c r="CH84" s="8"/>
      <c r="CI84" s="8"/>
      <c r="CL84" s="21"/>
      <c r="CM84" s="8"/>
      <c r="CN84" s="8"/>
      <c r="CO84" s="8"/>
      <c r="CP84" s="8"/>
      <c r="CQ84" s="8"/>
      <c r="CR84" s="8"/>
      <c r="CS84" s="8"/>
      <c r="CT84" s="8"/>
      <c r="CW84" s="21"/>
      <c r="CX84" s="8"/>
      <c r="CY84" s="8"/>
      <c r="CZ84" s="8"/>
      <c r="DA84" s="8"/>
      <c r="DB84" s="8"/>
      <c r="DC84" s="8"/>
      <c r="DD84" s="8"/>
      <c r="DE84" s="8"/>
      <c r="DH84" s="21"/>
      <c r="DI84" s="8"/>
      <c r="DJ84" s="8"/>
      <c r="DK84" s="8"/>
      <c r="DL84" s="8"/>
      <c r="DM84" s="8"/>
      <c r="DN84" s="8"/>
      <c r="DO84" s="8"/>
      <c r="DP84" s="8"/>
    </row>
    <row r="85" spans="2:121" x14ac:dyDescent="0.25"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Y85" s="8"/>
      <c r="Z85" s="8"/>
      <c r="AA85" s="8"/>
      <c r="AB85" s="8"/>
      <c r="AC85" s="8"/>
      <c r="AD85" s="8"/>
      <c r="AE85" s="8"/>
      <c r="AF85" s="8"/>
      <c r="AI85" s="21"/>
      <c r="AJ85" s="8"/>
      <c r="AK85" s="8"/>
      <c r="AL85" s="8"/>
      <c r="AM85" s="8"/>
      <c r="AN85" s="8"/>
      <c r="AO85" s="8"/>
      <c r="AP85" s="8"/>
      <c r="AQ85" s="8"/>
      <c r="AT85" s="21"/>
      <c r="AU85" s="8"/>
      <c r="AV85" s="8"/>
      <c r="AW85" s="8"/>
      <c r="AX85" s="8"/>
      <c r="AY85" s="8"/>
      <c r="AZ85" s="8"/>
      <c r="BA85" s="8"/>
      <c r="BB85" s="8"/>
      <c r="BE85" s="21"/>
      <c r="BF85" s="8"/>
      <c r="BG85" s="8"/>
      <c r="BH85" s="8"/>
      <c r="BI85" s="8"/>
      <c r="BJ85" s="8"/>
      <c r="BK85" s="8"/>
      <c r="BL85" s="8"/>
      <c r="BM85" s="8"/>
      <c r="BP85" s="21"/>
      <c r="BQ85" s="8"/>
      <c r="BR85" s="8"/>
      <c r="BS85" s="8"/>
      <c r="BT85" s="8"/>
      <c r="BU85" s="8"/>
      <c r="BV85" s="8"/>
      <c r="BW85" s="8"/>
      <c r="BX85" s="8"/>
      <c r="CA85" s="21"/>
      <c r="CB85" s="8"/>
      <c r="CC85" s="8"/>
      <c r="CD85" s="8"/>
      <c r="CE85" s="8"/>
      <c r="CF85" s="8"/>
      <c r="CG85" s="8"/>
      <c r="CH85" s="8"/>
      <c r="CI85" s="8"/>
      <c r="CL85" s="21"/>
      <c r="CM85" s="8"/>
      <c r="CN85" s="8"/>
      <c r="CO85" s="8"/>
      <c r="CP85" s="8"/>
      <c r="CQ85" s="8"/>
      <c r="CR85" s="8"/>
      <c r="CS85" s="8"/>
      <c r="CT85" s="8"/>
      <c r="CW85" s="21"/>
      <c r="CX85" s="8"/>
      <c r="CY85" s="8"/>
      <c r="CZ85" s="8"/>
      <c r="DA85" s="8"/>
      <c r="DB85" s="8"/>
      <c r="DC85" s="8"/>
      <c r="DD85" s="8"/>
      <c r="DE85" s="8"/>
      <c r="DH85" s="21"/>
      <c r="DI85" s="8"/>
      <c r="DJ85" s="8"/>
      <c r="DK85" s="8"/>
      <c r="DL85" s="8"/>
      <c r="DM85" s="8"/>
      <c r="DN85" s="8"/>
      <c r="DO85" s="8"/>
      <c r="DP85" s="8"/>
    </row>
    <row r="86" spans="2:121" x14ac:dyDescent="0.25"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Y86" s="8"/>
      <c r="Z86" s="8"/>
      <c r="AA86" s="8"/>
      <c r="AB86" s="8"/>
      <c r="AC86" s="8"/>
      <c r="AD86" s="8"/>
      <c r="AE86" s="8"/>
      <c r="AF86" s="8"/>
      <c r="AI86" s="21"/>
      <c r="AJ86" s="8"/>
      <c r="AK86" s="8"/>
      <c r="AL86" s="8"/>
      <c r="AM86" s="8"/>
      <c r="AN86" s="8"/>
      <c r="AO86" s="8"/>
      <c r="AP86" s="8"/>
      <c r="AQ86" s="8"/>
      <c r="AT86" s="21"/>
      <c r="AU86" s="8"/>
      <c r="AV86" s="8"/>
      <c r="AW86" s="8"/>
      <c r="AX86" s="8"/>
      <c r="AY86" s="8"/>
      <c r="AZ86" s="8"/>
      <c r="BA86" s="8"/>
      <c r="BB86" s="8"/>
      <c r="BE86" s="21"/>
      <c r="BF86" s="8"/>
      <c r="BG86" s="8"/>
      <c r="BH86" s="8"/>
      <c r="BI86" s="8"/>
      <c r="BJ86" s="8"/>
      <c r="BK86" s="8"/>
      <c r="BL86" s="8"/>
      <c r="BM86" s="8"/>
      <c r="BP86" s="21"/>
      <c r="BQ86" s="8"/>
      <c r="BR86" s="8"/>
      <c r="BS86" s="8"/>
      <c r="BT86" s="8"/>
      <c r="BU86" s="8"/>
      <c r="BV86" s="8"/>
      <c r="BW86" s="8"/>
      <c r="BX86" s="8"/>
      <c r="CA86" s="21"/>
      <c r="CB86" s="8"/>
      <c r="CC86" s="8"/>
      <c r="CD86" s="8"/>
      <c r="CE86" s="8"/>
      <c r="CF86" s="8"/>
      <c r="CG86" s="8"/>
      <c r="CH86" s="8"/>
      <c r="CI86" s="8"/>
      <c r="CL86" s="21"/>
      <c r="CM86" s="8"/>
      <c r="CN86" s="8"/>
      <c r="CO86" s="8"/>
      <c r="CP86" s="8"/>
      <c r="CQ86" s="8"/>
      <c r="CR86" s="8"/>
      <c r="CS86" s="8"/>
      <c r="CT86" s="8"/>
      <c r="CW86" s="21"/>
      <c r="CX86" s="8"/>
      <c r="CY86" s="8"/>
      <c r="CZ86" s="8"/>
      <c r="DA86" s="8"/>
      <c r="DB86" s="8"/>
      <c r="DC86" s="8"/>
      <c r="DD86" s="8"/>
      <c r="DE86" s="8"/>
      <c r="DH86" s="21"/>
      <c r="DI86" s="8"/>
      <c r="DJ86" s="8"/>
      <c r="DK86" s="8"/>
      <c r="DL86" s="8"/>
      <c r="DM86" s="8"/>
      <c r="DN86" s="8"/>
      <c r="DO86" s="8"/>
      <c r="DP86" s="8"/>
    </row>
    <row r="87" spans="2:121" x14ac:dyDescent="0.25"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Y87" s="8"/>
      <c r="Z87" s="8"/>
      <c r="AA87" s="8"/>
      <c r="AB87" s="8"/>
      <c r="AC87" s="8"/>
      <c r="AD87" s="8"/>
      <c r="AE87" s="8"/>
      <c r="AF87" s="8"/>
      <c r="AI87" s="21"/>
      <c r="AJ87" s="8"/>
      <c r="AK87" s="8"/>
      <c r="AL87" s="8"/>
      <c r="AM87" s="8"/>
      <c r="AN87" s="8"/>
      <c r="AO87" s="8"/>
      <c r="AP87" s="8"/>
      <c r="AQ87" s="8"/>
      <c r="AT87" s="21"/>
      <c r="AU87" s="8"/>
      <c r="AV87" s="8"/>
      <c r="AW87" s="8"/>
      <c r="AX87" s="8"/>
      <c r="AY87" s="8"/>
      <c r="AZ87" s="8"/>
      <c r="BA87" s="8"/>
      <c r="BB87" s="8"/>
      <c r="BE87" s="21"/>
      <c r="BF87" s="8"/>
      <c r="BG87" s="8"/>
      <c r="BH87" s="8"/>
      <c r="BI87" s="8"/>
      <c r="BJ87" s="8"/>
      <c r="BK87" s="8"/>
      <c r="BL87" s="8"/>
      <c r="BM87" s="8"/>
      <c r="BP87" s="21"/>
      <c r="BQ87" s="8"/>
      <c r="BR87" s="8"/>
      <c r="BS87" s="8"/>
      <c r="BT87" s="8"/>
      <c r="BU87" s="8"/>
      <c r="BV87" s="8"/>
      <c r="BW87" s="8"/>
      <c r="BX87" s="8"/>
      <c r="CA87" s="21"/>
      <c r="CB87" s="8"/>
      <c r="CC87" s="8"/>
      <c r="CD87" s="8"/>
      <c r="CE87" s="8"/>
      <c r="CF87" s="8"/>
      <c r="CG87" s="8"/>
      <c r="CH87" s="8"/>
      <c r="CI87" s="8"/>
      <c r="CL87" s="21"/>
      <c r="CM87" s="8"/>
      <c r="CN87" s="8"/>
      <c r="CO87" s="8"/>
      <c r="CP87" s="8"/>
      <c r="CQ87" s="8"/>
      <c r="CR87" s="8"/>
      <c r="CS87" s="8"/>
      <c r="CT87" s="8"/>
      <c r="CW87" s="21"/>
      <c r="CX87" s="8"/>
      <c r="CY87" s="8"/>
      <c r="CZ87" s="8"/>
      <c r="DA87" s="8"/>
      <c r="DB87" s="8"/>
      <c r="DC87" s="8"/>
      <c r="DD87" s="8"/>
      <c r="DE87" s="8"/>
      <c r="DH87" s="21"/>
      <c r="DI87" s="8"/>
      <c r="DJ87" s="8"/>
      <c r="DK87" s="8"/>
      <c r="DL87" s="8"/>
      <c r="DM87" s="8"/>
      <c r="DN87" s="8"/>
      <c r="DO87" s="8"/>
      <c r="DP87" s="8"/>
    </row>
    <row r="88" spans="2:121" x14ac:dyDescent="0.25"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Y88" s="8"/>
      <c r="Z88" s="8"/>
      <c r="AA88" s="8"/>
      <c r="AB88" s="8"/>
      <c r="AC88" s="8"/>
      <c r="AD88" s="8"/>
      <c r="AE88" s="8"/>
      <c r="AF88" s="8"/>
      <c r="AI88" s="21"/>
      <c r="AJ88" s="8"/>
      <c r="AK88" s="8"/>
      <c r="AL88" s="8"/>
      <c r="AM88" s="8"/>
      <c r="AN88" s="8"/>
      <c r="AO88" s="8"/>
      <c r="AP88" s="8"/>
      <c r="AQ88" s="8"/>
      <c r="AT88" s="21"/>
      <c r="AU88" s="8"/>
      <c r="AV88" s="8"/>
      <c r="AW88" s="8"/>
      <c r="AX88" s="8"/>
      <c r="AY88" s="8"/>
      <c r="AZ88" s="8"/>
      <c r="BA88" s="8"/>
      <c r="BB88" s="8"/>
      <c r="BE88" s="21"/>
      <c r="BF88" s="8"/>
      <c r="BG88" s="8"/>
      <c r="BH88" s="8"/>
      <c r="BI88" s="8"/>
      <c r="BJ88" s="8"/>
      <c r="BK88" s="8"/>
      <c r="BL88" s="8"/>
      <c r="BM88" s="8"/>
      <c r="BP88" s="21"/>
      <c r="BQ88" s="8"/>
      <c r="BR88" s="8"/>
      <c r="BS88" s="8"/>
      <c r="BT88" s="8"/>
      <c r="BU88" s="8"/>
      <c r="BV88" s="8"/>
      <c r="BW88" s="8"/>
      <c r="BX88" s="8"/>
      <c r="CA88" s="21"/>
      <c r="CB88" s="8"/>
      <c r="CC88" s="8"/>
      <c r="CD88" s="8"/>
      <c r="CE88" s="8"/>
      <c r="CF88" s="8"/>
      <c r="CG88" s="8"/>
      <c r="CH88" s="8"/>
      <c r="CI88" s="8"/>
      <c r="CL88" s="21"/>
      <c r="CM88" s="8"/>
      <c r="CN88" s="8"/>
      <c r="CO88" s="8"/>
      <c r="CP88" s="8"/>
      <c r="CQ88" s="8"/>
      <c r="CR88" s="8"/>
      <c r="CS88" s="8"/>
      <c r="CT88" s="8"/>
      <c r="CW88" s="21"/>
      <c r="CX88" s="8"/>
      <c r="CY88" s="8"/>
      <c r="CZ88" s="8"/>
      <c r="DA88" s="8"/>
      <c r="DB88" s="8"/>
      <c r="DC88" s="8"/>
      <c r="DD88" s="8"/>
      <c r="DE88" s="8"/>
      <c r="DH88" s="21"/>
      <c r="DI88" s="8"/>
      <c r="DJ88" s="8"/>
      <c r="DK88" s="8"/>
      <c r="DL88" s="8"/>
      <c r="DM88" s="8"/>
      <c r="DN88" s="8"/>
      <c r="DO88" s="8"/>
      <c r="DP88" s="8"/>
    </row>
    <row r="89" spans="2:121" x14ac:dyDescent="0.25"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Y89" s="8"/>
      <c r="Z89" s="8"/>
      <c r="AA89" s="8"/>
      <c r="AB89" s="8"/>
      <c r="AC89" s="8"/>
      <c r="AD89" s="8"/>
      <c r="AE89" s="8"/>
      <c r="AF89" s="8"/>
      <c r="AI89" s="21"/>
      <c r="AJ89" s="8"/>
      <c r="AK89" s="8"/>
      <c r="AL89" s="8"/>
      <c r="AM89" s="8"/>
      <c r="AN89" s="8"/>
      <c r="AO89" s="8"/>
      <c r="AP89" s="8"/>
      <c r="AQ89" s="8"/>
      <c r="AT89" s="21"/>
      <c r="AU89" s="8"/>
      <c r="AV89" s="8"/>
      <c r="AW89" s="8"/>
      <c r="AX89" s="8"/>
      <c r="AY89" s="8"/>
      <c r="AZ89" s="8"/>
      <c r="BA89" s="8"/>
      <c r="BB89" s="8"/>
      <c r="BE89" s="21"/>
      <c r="BF89" s="8"/>
      <c r="BG89" s="8"/>
      <c r="BH89" s="8"/>
      <c r="BI89" s="8"/>
      <c r="BJ89" s="8"/>
      <c r="BK89" s="8"/>
      <c r="BL89" s="8"/>
      <c r="BM89" s="8"/>
      <c r="BP89" s="21"/>
      <c r="BQ89" s="8"/>
      <c r="BR89" s="8"/>
      <c r="BS89" s="8"/>
      <c r="BT89" s="8"/>
      <c r="BU89" s="8"/>
      <c r="BV89" s="8"/>
      <c r="BW89" s="8"/>
      <c r="BX89" s="8"/>
      <c r="CA89" s="21"/>
      <c r="CB89" s="8"/>
      <c r="CC89" s="8"/>
      <c r="CD89" s="8"/>
      <c r="CE89" s="8"/>
      <c r="CF89" s="8"/>
      <c r="CG89" s="8"/>
      <c r="CH89" s="8"/>
      <c r="CI89" s="8"/>
      <c r="CL89" s="21"/>
      <c r="CM89" s="8"/>
      <c r="CN89" s="8"/>
      <c r="CO89" s="8"/>
      <c r="CP89" s="8"/>
      <c r="CQ89" s="8"/>
      <c r="CR89" s="8"/>
      <c r="CS89" s="8"/>
      <c r="CT89" s="8"/>
      <c r="CW89" s="21"/>
      <c r="CX89" s="8"/>
      <c r="CY89" s="8"/>
      <c r="CZ89" s="8"/>
      <c r="DA89" s="8"/>
      <c r="DB89" s="8"/>
      <c r="DC89" s="8"/>
      <c r="DD89" s="8"/>
      <c r="DE89" s="8"/>
      <c r="DH89" s="21"/>
      <c r="DI89" s="8"/>
      <c r="DJ89" s="8"/>
      <c r="DK89" s="8"/>
      <c r="DL89" s="8"/>
      <c r="DM89" s="8"/>
      <c r="DN89" s="8"/>
      <c r="DO89" s="8"/>
      <c r="DP89" s="8"/>
    </row>
    <row r="90" spans="2:121" x14ac:dyDescent="0.25"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Y90" s="8"/>
      <c r="Z90" s="8"/>
      <c r="AA90" s="8"/>
      <c r="AB90" s="8"/>
      <c r="AC90" s="8"/>
      <c r="AD90" s="8"/>
      <c r="AE90" s="8"/>
      <c r="AF90" s="8"/>
      <c r="AI90" s="21"/>
      <c r="AJ90" s="8"/>
      <c r="AK90" s="8"/>
      <c r="AL90" s="8"/>
      <c r="AM90" s="8"/>
      <c r="AN90" s="8"/>
      <c r="AO90" s="8"/>
      <c r="AP90" s="8"/>
      <c r="AQ90" s="8"/>
      <c r="AT90" s="21"/>
      <c r="AU90" s="8"/>
      <c r="AV90" s="8"/>
      <c r="AW90" s="8"/>
      <c r="AX90" s="8"/>
      <c r="AY90" s="8"/>
      <c r="AZ90" s="8"/>
      <c r="BA90" s="8"/>
      <c r="BB90" s="8"/>
      <c r="BE90" s="21"/>
      <c r="BF90" s="8"/>
      <c r="BG90" s="8"/>
      <c r="BH90" s="8"/>
      <c r="BI90" s="8"/>
      <c r="BJ90" s="8"/>
      <c r="BK90" s="8"/>
      <c r="BL90" s="8"/>
      <c r="BM90" s="8"/>
      <c r="BP90" s="21"/>
      <c r="BQ90" s="8"/>
      <c r="BR90" s="8"/>
      <c r="BS90" s="8"/>
      <c r="BT90" s="8"/>
      <c r="BU90" s="8"/>
      <c r="BV90" s="8"/>
      <c r="BW90" s="8"/>
      <c r="BX90" s="8"/>
      <c r="CA90" s="21"/>
      <c r="CB90" s="8"/>
      <c r="CC90" s="8"/>
      <c r="CD90" s="8"/>
      <c r="CE90" s="8"/>
      <c r="CF90" s="8"/>
      <c r="CG90" s="8"/>
      <c r="CH90" s="8"/>
      <c r="CI90" s="8"/>
      <c r="CL90" s="21"/>
      <c r="CM90" s="8"/>
      <c r="CN90" s="8"/>
      <c r="CO90" s="8"/>
      <c r="CP90" s="8"/>
      <c r="CQ90" s="8"/>
      <c r="CR90" s="8"/>
      <c r="CS90" s="8"/>
      <c r="CT90" s="8"/>
      <c r="CW90" s="21"/>
      <c r="CX90" s="8"/>
      <c r="CY90" s="8"/>
      <c r="CZ90" s="8"/>
      <c r="DA90" s="8"/>
      <c r="DB90" s="8"/>
      <c r="DC90" s="8"/>
      <c r="DD90" s="8"/>
      <c r="DE90" s="8"/>
      <c r="DH90" s="21"/>
      <c r="DI90" s="8"/>
      <c r="DJ90" s="8"/>
      <c r="DK90" s="8"/>
      <c r="DL90" s="8"/>
      <c r="DM90" s="8"/>
      <c r="DN90" s="8"/>
      <c r="DO90" s="8"/>
      <c r="DP90" s="8"/>
    </row>
    <row r="91" spans="2:121" x14ac:dyDescent="0.25">
      <c r="B91" s="21"/>
      <c r="C91" s="8"/>
      <c r="D91" s="8"/>
      <c r="E91" s="8"/>
      <c r="F91" s="8"/>
      <c r="G91" s="8"/>
      <c r="H91" s="8"/>
      <c r="I91" s="8"/>
      <c r="J91" s="8"/>
      <c r="K91" s="18"/>
      <c r="M91" s="21"/>
      <c r="N91" s="8"/>
      <c r="O91" s="8"/>
      <c r="P91" s="8"/>
      <c r="Q91" s="8"/>
      <c r="R91" s="8"/>
      <c r="S91" s="8"/>
      <c r="T91" s="8"/>
      <c r="U91" s="8"/>
      <c r="V91" s="18"/>
      <c r="X91" s="21"/>
      <c r="Y91" s="8"/>
      <c r="Z91" s="8"/>
      <c r="AA91" s="8"/>
      <c r="AB91" s="8"/>
      <c r="AC91" s="8"/>
      <c r="AD91" s="8"/>
      <c r="AE91" s="8"/>
      <c r="AF91" s="8"/>
      <c r="AG91" s="18"/>
      <c r="AI91" s="21"/>
      <c r="AJ91" s="8"/>
      <c r="AK91" s="8"/>
      <c r="AL91" s="8"/>
      <c r="AM91" s="8"/>
      <c r="AN91" s="8"/>
      <c r="AO91" s="8"/>
      <c r="AP91" s="8"/>
      <c r="AQ91" s="8"/>
      <c r="AR91" s="18"/>
      <c r="AT91" s="21"/>
      <c r="AU91" s="8"/>
      <c r="AV91" s="8"/>
      <c r="AW91" s="8"/>
      <c r="AX91" s="8"/>
      <c r="AY91" s="8"/>
      <c r="AZ91" s="8"/>
      <c r="BA91" s="8"/>
      <c r="BB91" s="8"/>
      <c r="BC91" s="18"/>
      <c r="BE91" s="21"/>
      <c r="BF91" s="8"/>
      <c r="BG91" s="8"/>
      <c r="BH91" s="8"/>
      <c r="BI91" s="8"/>
      <c r="BJ91" s="8"/>
      <c r="BK91" s="8"/>
      <c r="BL91" s="8"/>
      <c r="BM91" s="8"/>
      <c r="BN91" s="18"/>
      <c r="BP91" s="21"/>
      <c r="BQ91" s="8"/>
      <c r="BR91" s="8"/>
      <c r="BS91" s="8"/>
      <c r="BT91" s="8"/>
      <c r="BU91" s="8"/>
      <c r="BV91" s="8"/>
      <c r="BW91" s="8"/>
      <c r="BX91" s="8"/>
      <c r="BY91" s="18"/>
      <c r="CA91" s="21"/>
      <c r="CB91" s="8"/>
      <c r="CC91" s="8"/>
      <c r="CD91" s="8"/>
      <c r="CE91" s="8"/>
      <c r="CF91" s="8"/>
      <c r="CG91" s="8"/>
      <c r="CH91" s="8"/>
      <c r="CI91" s="8"/>
      <c r="CJ91" s="18"/>
      <c r="CL91" s="21"/>
      <c r="CM91" s="8"/>
      <c r="CN91" s="8"/>
      <c r="CO91" s="8"/>
      <c r="CP91" s="8"/>
      <c r="CQ91" s="8"/>
      <c r="CR91" s="8"/>
      <c r="CS91" s="8"/>
      <c r="CT91" s="8"/>
      <c r="CU91" s="18"/>
      <c r="CW91" s="21"/>
      <c r="CX91" s="8"/>
      <c r="CY91" s="8"/>
      <c r="CZ91" s="8"/>
      <c r="DA91" s="8"/>
      <c r="DB91" s="8"/>
      <c r="DC91" s="8"/>
      <c r="DD91" s="8"/>
      <c r="DE91" s="8"/>
      <c r="DF91" s="18"/>
      <c r="DH91" s="21"/>
      <c r="DI91" s="8"/>
      <c r="DJ91" s="8"/>
      <c r="DK91" s="8"/>
      <c r="DL91" s="8"/>
      <c r="DM91" s="8"/>
      <c r="DN91" s="8"/>
      <c r="DO91" s="8"/>
      <c r="DP91" s="8"/>
      <c r="DQ91" s="18"/>
    </row>
    <row r="92" spans="2:121" x14ac:dyDescent="0.25">
      <c r="B92" s="21"/>
      <c r="C92" s="8"/>
      <c r="D92" s="8"/>
      <c r="E92" s="8"/>
      <c r="F92" s="8"/>
      <c r="G92" s="8"/>
      <c r="H92" s="8"/>
      <c r="I92" s="8"/>
      <c r="J92" s="8"/>
      <c r="M92" s="21"/>
      <c r="N92" s="8"/>
      <c r="O92" s="8"/>
      <c r="P92" s="8"/>
      <c r="Q92" s="8"/>
      <c r="R92" s="8"/>
      <c r="S92" s="8"/>
      <c r="T92" s="8"/>
      <c r="U92" s="8"/>
      <c r="X92" s="21"/>
      <c r="Y92" s="8"/>
      <c r="Z92" s="8"/>
      <c r="AA92" s="8"/>
      <c r="AB92" s="8"/>
      <c r="AC92" s="8"/>
      <c r="AD92" s="8"/>
      <c r="AE92" s="8"/>
      <c r="AF92" s="8"/>
      <c r="AI92" s="21"/>
      <c r="AJ92" s="8"/>
      <c r="AK92" s="8"/>
      <c r="AL92" s="8"/>
      <c r="AM92" s="8"/>
      <c r="AN92" s="8"/>
      <c r="AO92" s="8"/>
      <c r="AP92" s="8"/>
      <c r="AQ92" s="8"/>
      <c r="AT92" s="21"/>
      <c r="AU92" s="8"/>
      <c r="AV92" s="8"/>
      <c r="AW92" s="8"/>
      <c r="AX92" s="8"/>
      <c r="AY92" s="8"/>
      <c r="AZ92" s="8"/>
      <c r="BA92" s="8"/>
      <c r="BB92" s="8"/>
      <c r="BE92" s="21"/>
      <c r="BF92" s="8"/>
      <c r="BG92" s="8"/>
      <c r="BH92" s="8"/>
      <c r="BI92" s="8"/>
      <c r="BJ92" s="8"/>
      <c r="BK92" s="8"/>
      <c r="BL92" s="8"/>
      <c r="BM92" s="8"/>
      <c r="BP92" s="21"/>
      <c r="BQ92" s="8"/>
      <c r="BR92" s="8"/>
      <c r="BS92" s="8"/>
      <c r="BT92" s="8"/>
      <c r="BU92" s="8"/>
      <c r="BV92" s="8"/>
      <c r="BW92" s="8"/>
      <c r="BX92" s="8"/>
      <c r="CA92" s="21"/>
      <c r="CB92" s="8"/>
      <c r="CC92" s="8"/>
      <c r="CD92" s="8"/>
      <c r="CE92" s="8"/>
      <c r="CF92" s="8"/>
      <c r="CG92" s="8"/>
      <c r="CH92" s="8"/>
      <c r="CI92" s="8"/>
      <c r="CL92" s="21"/>
      <c r="CM92" s="8"/>
      <c r="CN92" s="8"/>
      <c r="CO92" s="8"/>
      <c r="CP92" s="8"/>
      <c r="CQ92" s="8"/>
      <c r="CR92" s="8"/>
      <c r="CS92" s="8"/>
      <c r="CT92" s="8"/>
      <c r="CW92" s="21"/>
      <c r="CX92" s="8"/>
      <c r="CY92" s="8"/>
      <c r="CZ92" s="8"/>
      <c r="DA92" s="8"/>
      <c r="DB92" s="8"/>
      <c r="DC92" s="8"/>
      <c r="DD92" s="8"/>
      <c r="DE92" s="8"/>
      <c r="DH92" s="21"/>
      <c r="DI92" s="8"/>
      <c r="DJ92" s="8"/>
      <c r="DK92" s="8"/>
      <c r="DL92" s="8"/>
      <c r="DM92" s="8"/>
      <c r="DN92" s="8"/>
      <c r="DO92" s="8"/>
      <c r="DP92" s="8"/>
    </row>
    <row r="93" spans="2:121" x14ac:dyDescent="0.25"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Y93" s="8"/>
      <c r="Z93" s="8"/>
      <c r="AA93" s="8"/>
      <c r="AB93" s="8"/>
      <c r="AC93" s="8"/>
      <c r="AD93" s="8"/>
      <c r="AE93" s="8"/>
      <c r="AF93" s="8"/>
      <c r="AI93" s="21"/>
      <c r="AJ93" s="8"/>
      <c r="AK93" s="8"/>
      <c r="AL93" s="8"/>
      <c r="AM93" s="8"/>
      <c r="AN93" s="8"/>
      <c r="AO93" s="8"/>
      <c r="AP93" s="8"/>
      <c r="AQ93" s="8"/>
      <c r="AT93" s="21"/>
      <c r="AU93" s="8"/>
      <c r="AV93" s="8"/>
      <c r="AW93" s="8"/>
      <c r="AX93" s="8"/>
      <c r="AY93" s="8"/>
      <c r="AZ93" s="8"/>
      <c r="BA93" s="8"/>
      <c r="BB93" s="8"/>
      <c r="BE93" s="21"/>
      <c r="BF93" s="8"/>
      <c r="BG93" s="8"/>
      <c r="BH93" s="8"/>
      <c r="BI93" s="8"/>
      <c r="BJ93" s="8"/>
      <c r="BK93" s="8"/>
      <c r="BL93" s="8"/>
      <c r="BM93" s="8"/>
      <c r="BP93" s="21"/>
      <c r="BQ93" s="8"/>
      <c r="BR93" s="8"/>
      <c r="BS93" s="8"/>
      <c r="BT93" s="8"/>
      <c r="BU93" s="8"/>
      <c r="BV93" s="8"/>
      <c r="BW93" s="8"/>
      <c r="BX93" s="8"/>
      <c r="CA93" s="21"/>
      <c r="CB93" s="8"/>
      <c r="CC93" s="8"/>
      <c r="CD93" s="8"/>
      <c r="CE93" s="8"/>
      <c r="CF93" s="8"/>
      <c r="CG93" s="8"/>
      <c r="CH93" s="8"/>
      <c r="CI93" s="8"/>
      <c r="CL93" s="21"/>
      <c r="CM93" s="8"/>
      <c r="CN93" s="8"/>
      <c r="CO93" s="8"/>
      <c r="CP93" s="8"/>
      <c r="CQ93" s="8"/>
      <c r="CR93" s="8"/>
      <c r="CS93" s="8"/>
      <c r="CT93" s="8"/>
      <c r="CW93" s="21"/>
      <c r="CX93" s="8"/>
      <c r="CY93" s="8"/>
      <c r="CZ93" s="8"/>
      <c r="DA93" s="8"/>
      <c r="DB93" s="8"/>
      <c r="DC93" s="8"/>
      <c r="DD93" s="8"/>
      <c r="DE93" s="8"/>
      <c r="DH93" s="21"/>
      <c r="DI93" s="8"/>
      <c r="DJ93" s="8"/>
      <c r="DK93" s="8"/>
      <c r="DL93" s="8"/>
      <c r="DM93" s="8"/>
      <c r="DN93" s="8"/>
      <c r="DO93" s="8"/>
      <c r="DP93" s="8"/>
    </row>
    <row r="94" spans="2:121" x14ac:dyDescent="0.25"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Y94" s="8"/>
      <c r="Z94" s="8"/>
      <c r="AA94" s="8"/>
      <c r="AB94" s="8"/>
      <c r="AC94" s="8"/>
      <c r="AD94" s="8"/>
      <c r="AE94" s="8"/>
      <c r="AF94" s="8"/>
      <c r="AI94" s="21"/>
      <c r="AJ94" s="8"/>
      <c r="AK94" s="8"/>
      <c r="AL94" s="8"/>
      <c r="AM94" s="8"/>
      <c r="AN94" s="8"/>
      <c r="AO94" s="8"/>
      <c r="AP94" s="8"/>
      <c r="AQ94" s="8"/>
      <c r="AT94" s="21"/>
      <c r="AU94" s="8"/>
      <c r="AV94" s="8"/>
      <c r="AW94" s="8"/>
      <c r="AX94" s="8"/>
      <c r="AY94" s="8"/>
      <c r="AZ94" s="8"/>
      <c r="BA94" s="8"/>
      <c r="BB94" s="8"/>
      <c r="BE94" s="21"/>
      <c r="BF94" s="8"/>
      <c r="BG94" s="8"/>
      <c r="BH94" s="8"/>
      <c r="BI94" s="8"/>
      <c r="BJ94" s="8"/>
      <c r="BK94" s="8"/>
      <c r="BL94" s="8"/>
      <c r="BM94" s="8"/>
      <c r="BP94" s="21"/>
      <c r="BQ94" s="8"/>
      <c r="BR94" s="8"/>
      <c r="BS94" s="8"/>
      <c r="BT94" s="8"/>
      <c r="BU94" s="8"/>
      <c r="BV94" s="8"/>
      <c r="BW94" s="8"/>
      <c r="BX94" s="8"/>
      <c r="CA94" s="21"/>
      <c r="CB94" s="8"/>
      <c r="CC94" s="8"/>
      <c r="CD94" s="8"/>
      <c r="CE94" s="8"/>
      <c r="CF94" s="8"/>
      <c r="CG94" s="8"/>
      <c r="CH94" s="8"/>
      <c r="CI94" s="8"/>
      <c r="CL94" s="21"/>
      <c r="CM94" s="8"/>
      <c r="CN94" s="8"/>
      <c r="CO94" s="8"/>
      <c r="CP94" s="8"/>
      <c r="CQ94" s="8"/>
      <c r="CR94" s="8"/>
      <c r="CS94" s="8"/>
      <c r="CT94" s="8"/>
      <c r="CW94" s="21"/>
      <c r="CX94" s="8"/>
      <c r="CY94" s="8"/>
      <c r="CZ94" s="8"/>
      <c r="DA94" s="8"/>
      <c r="DB94" s="8"/>
      <c r="DC94" s="8"/>
      <c r="DD94" s="8"/>
      <c r="DE94" s="8"/>
      <c r="DH94" s="21"/>
      <c r="DI94" s="8"/>
      <c r="DJ94" s="8"/>
      <c r="DK94" s="8"/>
      <c r="DL94" s="8"/>
      <c r="DM94" s="8"/>
      <c r="DN94" s="8"/>
      <c r="DO94" s="8"/>
      <c r="DP94" s="8"/>
    </row>
    <row r="95" spans="2:121" x14ac:dyDescent="0.25"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Y95" s="8"/>
      <c r="Z95" s="8"/>
      <c r="AA95" s="8"/>
      <c r="AB95" s="8"/>
      <c r="AC95" s="8"/>
      <c r="AD95" s="8"/>
      <c r="AE95" s="8"/>
      <c r="AF95" s="8"/>
      <c r="AI95" s="21"/>
      <c r="AJ95" s="8"/>
      <c r="AK95" s="8"/>
      <c r="AL95" s="8"/>
      <c r="AM95" s="8"/>
      <c r="AN95" s="8"/>
      <c r="AO95" s="8"/>
      <c r="AP95" s="8"/>
      <c r="AQ95" s="8"/>
      <c r="AT95" s="21"/>
      <c r="AU95" s="8"/>
      <c r="AV95" s="8"/>
      <c r="AW95" s="8"/>
      <c r="AX95" s="8"/>
      <c r="AY95" s="8"/>
      <c r="AZ95" s="8"/>
      <c r="BA95" s="8"/>
      <c r="BB95" s="8"/>
      <c r="BE95" s="21"/>
      <c r="BF95" s="8"/>
      <c r="BG95" s="8"/>
      <c r="BH95" s="8"/>
      <c r="BI95" s="8"/>
      <c r="BJ95" s="8"/>
      <c r="BK95" s="8"/>
      <c r="BL95" s="8"/>
      <c r="BM95" s="8"/>
      <c r="BP95" s="21"/>
      <c r="BQ95" s="8"/>
      <c r="BR95" s="8"/>
      <c r="BS95" s="8"/>
      <c r="BT95" s="8"/>
      <c r="BU95" s="8"/>
      <c r="BV95" s="8"/>
      <c r="BW95" s="8"/>
      <c r="BX95" s="8"/>
      <c r="CA95" s="21"/>
      <c r="CB95" s="8"/>
      <c r="CC95" s="8"/>
      <c r="CD95" s="8"/>
      <c r="CE95" s="8"/>
      <c r="CF95" s="8"/>
      <c r="CG95" s="8"/>
      <c r="CH95" s="8"/>
      <c r="CI95" s="8"/>
      <c r="CL95" s="21"/>
      <c r="CM95" s="8"/>
      <c r="CN95" s="8"/>
      <c r="CO95" s="8"/>
      <c r="CP95" s="8"/>
      <c r="CQ95" s="8"/>
      <c r="CR95" s="8"/>
      <c r="CS95" s="8"/>
      <c r="CT95" s="8"/>
      <c r="CW95" s="21"/>
      <c r="CX95" s="8"/>
      <c r="CY95" s="8"/>
      <c r="CZ95" s="8"/>
      <c r="DA95" s="8"/>
      <c r="DB95" s="8"/>
      <c r="DC95" s="8"/>
      <c r="DD95" s="8"/>
      <c r="DE95" s="8"/>
      <c r="DH95" s="21"/>
      <c r="DI95" s="8"/>
      <c r="DJ95" s="8"/>
      <c r="DK95" s="8"/>
      <c r="DL95" s="8"/>
      <c r="DM95" s="8"/>
      <c r="DN95" s="8"/>
      <c r="DO95" s="8"/>
      <c r="DP95" s="8"/>
    </row>
    <row r="96" spans="2:121" x14ac:dyDescent="0.25"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Y96" s="8"/>
      <c r="Z96" s="8"/>
      <c r="AA96" s="8"/>
      <c r="AB96" s="8"/>
      <c r="AC96" s="8"/>
      <c r="AD96" s="8"/>
      <c r="AE96" s="8"/>
      <c r="AF96" s="8"/>
      <c r="AI96" s="21"/>
      <c r="AJ96" s="8"/>
      <c r="AK96" s="8"/>
      <c r="AL96" s="8"/>
      <c r="AM96" s="8"/>
      <c r="AN96" s="8"/>
      <c r="AO96" s="8"/>
      <c r="AP96" s="8"/>
      <c r="AQ96" s="8"/>
      <c r="AT96" s="21"/>
      <c r="AU96" s="8"/>
      <c r="AV96" s="8"/>
      <c r="AW96" s="8"/>
      <c r="AX96" s="8"/>
      <c r="AY96" s="8"/>
      <c r="AZ96" s="8"/>
      <c r="BA96" s="8"/>
      <c r="BB96" s="8"/>
      <c r="BE96" s="21"/>
      <c r="BF96" s="8"/>
      <c r="BG96" s="8"/>
      <c r="BH96" s="8"/>
      <c r="BI96" s="8"/>
      <c r="BJ96" s="8"/>
      <c r="BK96" s="8"/>
      <c r="BL96" s="8"/>
      <c r="BM96" s="8"/>
      <c r="BP96" s="21"/>
      <c r="BQ96" s="8"/>
      <c r="BR96" s="8"/>
      <c r="BS96" s="8"/>
      <c r="BT96" s="8"/>
      <c r="BU96" s="8"/>
      <c r="BV96" s="8"/>
      <c r="BW96" s="8"/>
      <c r="BX96" s="8"/>
      <c r="CA96" s="21"/>
      <c r="CB96" s="8"/>
      <c r="CC96" s="8"/>
      <c r="CD96" s="8"/>
      <c r="CE96" s="8"/>
      <c r="CF96" s="8"/>
      <c r="CG96" s="8"/>
      <c r="CH96" s="8"/>
      <c r="CI96" s="8"/>
      <c r="CL96" s="21"/>
      <c r="CM96" s="8"/>
      <c r="CN96" s="8"/>
      <c r="CO96" s="8"/>
      <c r="CP96" s="8"/>
      <c r="CQ96" s="8"/>
      <c r="CR96" s="8"/>
      <c r="CS96" s="8"/>
      <c r="CT96" s="8"/>
      <c r="CW96" s="21"/>
      <c r="CX96" s="8"/>
      <c r="CY96" s="8"/>
      <c r="CZ96" s="8"/>
      <c r="DA96" s="8"/>
      <c r="DB96" s="8"/>
      <c r="DC96" s="8"/>
      <c r="DD96" s="8"/>
      <c r="DE96" s="8"/>
      <c r="DH96" s="21"/>
      <c r="DI96" s="8"/>
      <c r="DJ96" s="8"/>
      <c r="DK96" s="8"/>
      <c r="DL96" s="8"/>
      <c r="DM96" s="8"/>
      <c r="DN96" s="8"/>
      <c r="DO96" s="8"/>
      <c r="DP96" s="8"/>
    </row>
    <row r="97" spans="2:121" x14ac:dyDescent="0.25"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Y97" s="8"/>
      <c r="Z97" s="8"/>
      <c r="AA97" s="8"/>
      <c r="AB97" s="8"/>
      <c r="AC97" s="8"/>
      <c r="AD97" s="8"/>
      <c r="AE97" s="8"/>
      <c r="AF97" s="8"/>
      <c r="AI97" s="21"/>
      <c r="AJ97" s="8"/>
      <c r="AK97" s="8"/>
      <c r="AL97" s="8"/>
      <c r="AM97" s="8"/>
      <c r="AN97" s="8"/>
      <c r="AO97" s="8"/>
      <c r="AP97" s="8"/>
      <c r="AQ97" s="8"/>
      <c r="AT97" s="21"/>
      <c r="AU97" s="8"/>
      <c r="AV97" s="8"/>
      <c r="AW97" s="8"/>
      <c r="AX97" s="8"/>
      <c r="AY97" s="8"/>
      <c r="AZ97" s="8"/>
      <c r="BA97" s="8"/>
      <c r="BB97" s="8"/>
      <c r="BE97" s="21"/>
      <c r="BF97" s="8"/>
      <c r="BG97" s="8"/>
      <c r="BH97" s="8"/>
      <c r="BI97" s="8"/>
      <c r="BJ97" s="8"/>
      <c r="BK97" s="8"/>
      <c r="BL97" s="8"/>
      <c r="BM97" s="8"/>
      <c r="BP97" s="21"/>
      <c r="BQ97" s="8"/>
      <c r="BR97" s="8"/>
      <c r="BS97" s="8"/>
      <c r="BT97" s="8"/>
      <c r="BU97" s="8"/>
      <c r="BV97" s="8"/>
      <c r="BW97" s="8"/>
      <c r="BX97" s="8"/>
      <c r="CA97" s="21"/>
      <c r="CB97" s="8"/>
      <c r="CC97" s="8"/>
      <c r="CD97" s="8"/>
      <c r="CE97" s="8"/>
      <c r="CF97" s="8"/>
      <c r="CG97" s="8"/>
      <c r="CH97" s="8"/>
      <c r="CI97" s="8"/>
      <c r="CL97" s="21"/>
      <c r="CM97" s="8"/>
      <c r="CN97" s="8"/>
      <c r="CO97" s="8"/>
      <c r="CP97" s="8"/>
      <c r="CQ97" s="8"/>
      <c r="CR97" s="8"/>
      <c r="CS97" s="8"/>
      <c r="CT97" s="8"/>
      <c r="CW97" s="21"/>
      <c r="CX97" s="8"/>
      <c r="CY97" s="8"/>
      <c r="CZ97" s="8"/>
      <c r="DA97" s="8"/>
      <c r="DB97" s="8"/>
      <c r="DC97" s="8"/>
      <c r="DD97" s="8"/>
      <c r="DE97" s="8"/>
      <c r="DH97" s="21"/>
      <c r="DI97" s="8"/>
      <c r="DJ97" s="8"/>
      <c r="DK97" s="8"/>
      <c r="DL97" s="8"/>
      <c r="DM97" s="8"/>
      <c r="DN97" s="8"/>
      <c r="DO97" s="8"/>
      <c r="DP97" s="8"/>
    </row>
    <row r="98" spans="2:121" x14ac:dyDescent="0.25"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Y98" s="8"/>
      <c r="Z98" s="8"/>
      <c r="AA98" s="8"/>
      <c r="AB98" s="8"/>
      <c r="AC98" s="8"/>
      <c r="AD98" s="8"/>
      <c r="AE98" s="8"/>
      <c r="AF98" s="8"/>
      <c r="AI98" s="21"/>
      <c r="AJ98" s="8"/>
      <c r="AK98" s="8"/>
      <c r="AL98" s="8"/>
      <c r="AM98" s="8"/>
      <c r="AN98" s="8"/>
      <c r="AO98" s="8"/>
      <c r="AP98" s="8"/>
      <c r="AQ98" s="8"/>
      <c r="AT98" s="21"/>
      <c r="AU98" s="8"/>
      <c r="AV98" s="8"/>
      <c r="AW98" s="8"/>
      <c r="AX98" s="8"/>
      <c r="AY98" s="8"/>
      <c r="AZ98" s="8"/>
      <c r="BA98" s="8"/>
      <c r="BB98" s="8"/>
      <c r="BE98" s="21"/>
      <c r="BF98" s="8"/>
      <c r="BG98" s="8"/>
      <c r="BH98" s="8"/>
      <c r="BI98" s="8"/>
      <c r="BJ98" s="8"/>
      <c r="BK98" s="8"/>
      <c r="BL98" s="8"/>
      <c r="BM98" s="8"/>
      <c r="BP98" s="21"/>
      <c r="BQ98" s="8"/>
      <c r="BR98" s="8"/>
      <c r="BS98" s="8"/>
      <c r="BT98" s="8"/>
      <c r="BU98" s="8"/>
      <c r="BV98" s="8"/>
      <c r="BW98" s="8"/>
      <c r="BX98" s="8"/>
      <c r="CA98" s="21"/>
      <c r="CB98" s="8"/>
      <c r="CC98" s="8"/>
      <c r="CD98" s="8"/>
      <c r="CE98" s="8"/>
      <c r="CF98" s="8"/>
      <c r="CG98" s="8"/>
      <c r="CH98" s="8"/>
      <c r="CI98" s="8"/>
      <c r="CL98" s="21"/>
      <c r="CM98" s="8"/>
      <c r="CN98" s="8"/>
      <c r="CO98" s="8"/>
      <c r="CP98" s="8"/>
      <c r="CQ98" s="8"/>
      <c r="CR98" s="8"/>
      <c r="CS98" s="8"/>
      <c r="CT98" s="8"/>
      <c r="CW98" s="21"/>
      <c r="CX98" s="8"/>
      <c r="CY98" s="8"/>
      <c r="CZ98" s="8"/>
      <c r="DA98" s="8"/>
      <c r="DB98" s="8"/>
      <c r="DC98" s="8"/>
      <c r="DD98" s="8"/>
      <c r="DE98" s="8"/>
      <c r="DH98" s="21"/>
      <c r="DI98" s="8"/>
      <c r="DJ98" s="8"/>
      <c r="DK98" s="8"/>
      <c r="DL98" s="8"/>
      <c r="DM98" s="8"/>
      <c r="DN98" s="8"/>
      <c r="DO98" s="8"/>
      <c r="DP98" s="8"/>
    </row>
    <row r="99" spans="2:121" x14ac:dyDescent="0.25"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Y99" s="8"/>
      <c r="Z99" s="8"/>
      <c r="AA99" s="8"/>
      <c r="AB99" s="8"/>
      <c r="AC99" s="8"/>
      <c r="AD99" s="8"/>
      <c r="AE99" s="8"/>
      <c r="AF99" s="8"/>
      <c r="AI99" s="21"/>
      <c r="AJ99" s="8"/>
      <c r="AK99" s="8"/>
      <c r="AL99" s="8"/>
      <c r="AM99" s="8"/>
      <c r="AN99" s="8"/>
      <c r="AO99" s="8"/>
      <c r="AP99" s="8"/>
      <c r="AQ99" s="8"/>
      <c r="AT99" s="21"/>
      <c r="AU99" s="8"/>
      <c r="AV99" s="8"/>
      <c r="AW99" s="8"/>
      <c r="AX99" s="8"/>
      <c r="AY99" s="8"/>
      <c r="AZ99" s="8"/>
      <c r="BA99" s="8"/>
      <c r="BB99" s="8"/>
      <c r="BE99" s="21"/>
      <c r="BF99" s="8"/>
      <c r="BG99" s="8"/>
      <c r="BH99" s="8"/>
      <c r="BI99" s="8"/>
      <c r="BJ99" s="8"/>
      <c r="BK99" s="8"/>
      <c r="BL99" s="8"/>
      <c r="BM99" s="8"/>
      <c r="BP99" s="21"/>
      <c r="BQ99" s="8"/>
      <c r="BR99" s="8"/>
      <c r="BS99" s="8"/>
      <c r="BT99" s="8"/>
      <c r="BU99" s="8"/>
      <c r="BV99" s="8"/>
      <c r="BW99" s="8"/>
      <c r="BX99" s="8"/>
      <c r="CA99" s="21"/>
      <c r="CB99" s="8"/>
      <c r="CC99" s="8"/>
      <c r="CD99" s="8"/>
      <c r="CE99" s="8"/>
      <c r="CF99" s="8"/>
      <c r="CG99" s="8"/>
      <c r="CH99" s="8"/>
      <c r="CI99" s="8"/>
      <c r="CL99" s="21"/>
      <c r="CM99" s="8"/>
      <c r="CN99" s="8"/>
      <c r="CO99" s="8"/>
      <c r="CP99" s="8"/>
      <c r="CQ99" s="8"/>
      <c r="CR99" s="8"/>
      <c r="CS99" s="8"/>
      <c r="CT99" s="8"/>
      <c r="CW99" s="21"/>
      <c r="CX99" s="8"/>
      <c r="CY99" s="8"/>
      <c r="CZ99" s="8"/>
      <c r="DA99" s="8"/>
      <c r="DB99" s="8"/>
      <c r="DC99" s="8"/>
      <c r="DD99" s="8"/>
      <c r="DE99" s="8"/>
      <c r="DH99" s="21"/>
      <c r="DI99" s="8"/>
      <c r="DJ99" s="8"/>
      <c r="DK99" s="8"/>
      <c r="DL99" s="8"/>
      <c r="DM99" s="8"/>
      <c r="DN99" s="8"/>
      <c r="DO99" s="8"/>
      <c r="DP99" s="8"/>
    </row>
    <row r="100" spans="2:121" x14ac:dyDescent="0.25"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Y100" s="8"/>
      <c r="Z100" s="8"/>
      <c r="AA100" s="8"/>
      <c r="AB100" s="8"/>
      <c r="AC100" s="8"/>
      <c r="AD100" s="8"/>
      <c r="AE100" s="8"/>
      <c r="AF100" s="8"/>
      <c r="AI100" s="21"/>
      <c r="AJ100" s="8"/>
      <c r="AK100" s="8"/>
      <c r="AL100" s="8"/>
      <c r="AM100" s="8"/>
      <c r="AN100" s="8"/>
      <c r="AO100" s="8"/>
      <c r="AP100" s="8"/>
      <c r="AQ100" s="8"/>
      <c r="AT100" s="21"/>
      <c r="AU100" s="8"/>
      <c r="AV100" s="8"/>
      <c r="AW100" s="8"/>
      <c r="AX100" s="8"/>
      <c r="AY100" s="8"/>
      <c r="AZ100" s="8"/>
      <c r="BA100" s="8"/>
      <c r="BB100" s="8"/>
      <c r="BE100" s="21"/>
      <c r="BF100" s="8"/>
      <c r="BG100" s="8"/>
      <c r="BH100" s="8"/>
      <c r="BI100" s="8"/>
      <c r="BJ100" s="8"/>
      <c r="BK100" s="8"/>
      <c r="BL100" s="8"/>
      <c r="BM100" s="8"/>
      <c r="BP100" s="21"/>
      <c r="BQ100" s="8"/>
      <c r="BR100" s="8"/>
      <c r="BS100" s="8"/>
      <c r="BT100" s="8"/>
      <c r="BU100" s="8"/>
      <c r="BV100" s="8"/>
      <c r="BW100" s="8"/>
      <c r="BX100" s="8"/>
      <c r="CA100" s="21"/>
      <c r="CB100" s="8"/>
      <c r="CC100" s="8"/>
      <c r="CD100" s="8"/>
      <c r="CE100" s="8"/>
      <c r="CF100" s="8"/>
      <c r="CG100" s="8"/>
      <c r="CH100" s="8"/>
      <c r="CI100" s="8"/>
      <c r="CL100" s="21"/>
      <c r="CM100" s="8"/>
      <c r="CN100" s="8"/>
      <c r="CO100" s="8"/>
      <c r="CP100" s="8"/>
      <c r="CQ100" s="8"/>
      <c r="CR100" s="8"/>
      <c r="CS100" s="8"/>
      <c r="CT100" s="8"/>
      <c r="CW100" s="21"/>
      <c r="CX100" s="8"/>
      <c r="CY100" s="8"/>
      <c r="CZ100" s="8"/>
      <c r="DA100" s="8"/>
      <c r="DB100" s="8"/>
      <c r="DC100" s="8"/>
      <c r="DD100" s="8"/>
      <c r="DE100" s="8"/>
      <c r="DH100" s="21"/>
      <c r="DI100" s="8"/>
      <c r="DJ100" s="8"/>
      <c r="DK100" s="8"/>
      <c r="DL100" s="8"/>
      <c r="DM100" s="8"/>
      <c r="DN100" s="8"/>
      <c r="DO100" s="8"/>
      <c r="DP100" s="8"/>
    </row>
    <row r="101" spans="2:121" x14ac:dyDescent="0.25">
      <c r="B101" s="21"/>
      <c r="C101" s="8"/>
      <c r="D101" s="8"/>
      <c r="E101" s="8"/>
      <c r="F101" s="8"/>
      <c r="G101" s="8"/>
      <c r="H101" s="8"/>
      <c r="I101" s="8"/>
      <c r="J101" s="8"/>
      <c r="K101" s="18"/>
      <c r="M101" s="21"/>
      <c r="N101" s="8"/>
      <c r="O101" s="8"/>
      <c r="P101" s="8"/>
      <c r="Q101" s="8"/>
      <c r="R101" s="8"/>
      <c r="S101" s="8"/>
      <c r="T101" s="8"/>
      <c r="U101" s="8"/>
      <c r="V101" s="18"/>
      <c r="X101" s="21"/>
      <c r="Y101" s="8"/>
      <c r="Z101" s="8"/>
      <c r="AA101" s="8"/>
      <c r="AB101" s="8"/>
      <c r="AC101" s="8"/>
      <c r="AD101" s="8"/>
      <c r="AE101" s="8"/>
      <c r="AF101" s="8"/>
      <c r="AG101" s="18"/>
      <c r="AI101" s="21"/>
      <c r="AJ101" s="8"/>
      <c r="AK101" s="8"/>
      <c r="AL101" s="8"/>
      <c r="AM101" s="8"/>
      <c r="AN101" s="8"/>
      <c r="AO101" s="8"/>
      <c r="AP101" s="8"/>
      <c r="AQ101" s="8"/>
      <c r="AR101" s="18"/>
      <c r="AT101" s="21"/>
      <c r="AU101" s="8"/>
      <c r="AV101" s="8"/>
      <c r="AW101" s="8"/>
      <c r="AX101" s="8"/>
      <c r="AY101" s="8"/>
      <c r="AZ101" s="8"/>
      <c r="BA101" s="8"/>
      <c r="BB101" s="8"/>
      <c r="BC101" s="18"/>
      <c r="BE101" s="21"/>
      <c r="BF101" s="8"/>
      <c r="BG101" s="8"/>
      <c r="BH101" s="8"/>
      <c r="BI101" s="8"/>
      <c r="BJ101" s="8"/>
      <c r="BK101" s="8"/>
      <c r="BL101" s="8"/>
      <c r="BM101" s="8"/>
      <c r="BN101" s="18"/>
      <c r="BP101" s="21"/>
      <c r="BQ101" s="8"/>
      <c r="BR101" s="8"/>
      <c r="BS101" s="8"/>
      <c r="BT101" s="8"/>
      <c r="BU101" s="8"/>
      <c r="BV101" s="8"/>
      <c r="BW101" s="8"/>
      <c r="BX101" s="8"/>
      <c r="BY101" s="18"/>
      <c r="CA101" s="21"/>
      <c r="CB101" s="8"/>
      <c r="CC101" s="8"/>
      <c r="CD101" s="8"/>
      <c r="CE101" s="8"/>
      <c r="CF101" s="8"/>
      <c r="CG101" s="8"/>
      <c r="CH101" s="8"/>
      <c r="CI101" s="8"/>
      <c r="CJ101" s="18"/>
      <c r="CL101" s="21"/>
      <c r="CM101" s="8"/>
      <c r="CN101" s="8"/>
      <c r="CO101" s="8"/>
      <c r="CP101" s="8"/>
      <c r="CQ101" s="8"/>
      <c r="CR101" s="8"/>
      <c r="CS101" s="8"/>
      <c r="CT101" s="8"/>
      <c r="CU101" s="18"/>
      <c r="CW101" s="21"/>
      <c r="CX101" s="8"/>
      <c r="CY101" s="8"/>
      <c r="CZ101" s="8"/>
      <c r="DA101" s="8"/>
      <c r="DB101" s="8"/>
      <c r="DC101" s="8"/>
      <c r="DD101" s="8"/>
      <c r="DE101" s="8"/>
      <c r="DF101" s="18"/>
      <c r="DH101" s="21"/>
      <c r="DI101" s="8"/>
      <c r="DJ101" s="8"/>
      <c r="DK101" s="8"/>
      <c r="DL101" s="8"/>
      <c r="DM101" s="8"/>
      <c r="DN101" s="8"/>
      <c r="DO101" s="8"/>
      <c r="DP101" s="8"/>
      <c r="DQ101" s="18"/>
    </row>
    <row r="102" spans="2:121" x14ac:dyDescent="0.25">
      <c r="B102" s="20"/>
      <c r="C102" s="8"/>
      <c r="D102" s="8"/>
      <c r="E102" s="8"/>
      <c r="F102" s="8"/>
      <c r="G102" s="8"/>
      <c r="H102" s="8"/>
      <c r="I102" s="8"/>
      <c r="J102" s="8"/>
      <c r="M102" s="20"/>
      <c r="N102" s="8"/>
      <c r="O102" s="8"/>
      <c r="P102" s="8"/>
      <c r="Q102" s="8"/>
      <c r="R102" s="8"/>
      <c r="S102" s="8"/>
      <c r="T102" s="8"/>
      <c r="U102" s="8"/>
      <c r="X102" s="20"/>
      <c r="Y102" s="8"/>
      <c r="Z102" s="8"/>
      <c r="AA102" s="8"/>
      <c r="AB102" s="8"/>
      <c r="AC102" s="8"/>
      <c r="AD102" s="8"/>
      <c r="AE102" s="8"/>
      <c r="AF102" s="8"/>
      <c r="AI102" s="20"/>
      <c r="AJ102" s="8"/>
      <c r="AK102" s="8"/>
      <c r="AL102" s="8"/>
      <c r="AM102" s="8"/>
      <c r="AN102" s="8"/>
      <c r="AO102" s="8"/>
      <c r="AP102" s="8"/>
      <c r="AQ102" s="8"/>
      <c r="AT102" s="20"/>
      <c r="AU102" s="8"/>
      <c r="AV102" s="8"/>
      <c r="AW102" s="8"/>
      <c r="AX102" s="8"/>
      <c r="AY102" s="8"/>
      <c r="AZ102" s="8"/>
      <c r="BA102" s="8"/>
      <c r="BB102" s="8"/>
      <c r="BE102" s="20"/>
      <c r="BF102" s="8"/>
      <c r="BG102" s="8"/>
      <c r="BH102" s="8"/>
      <c r="BI102" s="8"/>
      <c r="BJ102" s="8"/>
      <c r="BK102" s="8"/>
      <c r="BL102" s="8"/>
      <c r="BM102" s="8"/>
      <c r="BP102" s="20"/>
      <c r="BQ102" s="8"/>
      <c r="BR102" s="8"/>
      <c r="BS102" s="8"/>
      <c r="BT102" s="8"/>
      <c r="BU102" s="8"/>
      <c r="BV102" s="8"/>
      <c r="BW102" s="8"/>
      <c r="BX102" s="8"/>
      <c r="CA102" s="20"/>
      <c r="CB102" s="8"/>
      <c r="CC102" s="8"/>
      <c r="CD102" s="8"/>
      <c r="CE102" s="8"/>
      <c r="CF102" s="8"/>
      <c r="CG102" s="8"/>
      <c r="CH102" s="8"/>
      <c r="CI102" s="8"/>
      <c r="CL102" s="20"/>
      <c r="CM102" s="8"/>
      <c r="CN102" s="8"/>
      <c r="CO102" s="8"/>
      <c r="CP102" s="8"/>
      <c r="CQ102" s="8"/>
      <c r="CR102" s="8"/>
      <c r="CS102" s="8"/>
      <c r="CT102" s="8"/>
      <c r="CW102" s="20"/>
      <c r="CX102" s="8"/>
      <c r="CY102" s="8"/>
      <c r="CZ102" s="8"/>
      <c r="DA102" s="8"/>
      <c r="DB102" s="8"/>
      <c r="DC102" s="8"/>
      <c r="DD102" s="8"/>
      <c r="DE102" s="8"/>
      <c r="DH102" s="20"/>
      <c r="DI102" s="8"/>
      <c r="DJ102" s="8"/>
      <c r="DK102" s="8"/>
      <c r="DL102" s="8"/>
      <c r="DM102" s="8"/>
      <c r="DN102" s="8"/>
      <c r="DO102" s="8"/>
      <c r="DP102" s="8"/>
    </row>
    <row r="103" spans="2:121" x14ac:dyDescent="0.25"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X103" s="20"/>
      <c r="Y103" s="8"/>
      <c r="Z103" s="8"/>
      <c r="AA103" s="8"/>
      <c r="AB103" s="8"/>
      <c r="AC103" s="8"/>
      <c r="AD103" s="8"/>
      <c r="AE103" s="8"/>
      <c r="AF103" s="8"/>
      <c r="AI103" s="20"/>
      <c r="AJ103" s="8"/>
      <c r="AK103" s="8"/>
      <c r="AL103" s="8"/>
      <c r="AM103" s="8"/>
      <c r="AN103" s="8"/>
      <c r="AO103" s="8"/>
      <c r="AP103" s="8"/>
      <c r="AQ103" s="8"/>
      <c r="AT103" s="20"/>
      <c r="AU103" s="8"/>
      <c r="AV103" s="8"/>
      <c r="AW103" s="8"/>
      <c r="AX103" s="8"/>
      <c r="AY103" s="8"/>
      <c r="AZ103" s="8"/>
      <c r="BA103" s="8"/>
      <c r="BB103" s="8"/>
      <c r="BE103" s="20"/>
      <c r="BF103" s="8"/>
      <c r="BG103" s="8"/>
      <c r="BH103" s="8"/>
      <c r="BI103" s="8"/>
      <c r="BJ103" s="8"/>
      <c r="BK103" s="8"/>
      <c r="BL103" s="8"/>
      <c r="BM103" s="8"/>
      <c r="BP103" s="20"/>
      <c r="BQ103" s="8"/>
      <c r="BR103" s="8"/>
      <c r="BS103" s="8"/>
      <c r="BT103" s="8"/>
      <c r="BU103" s="8"/>
      <c r="BV103" s="8"/>
      <c r="BW103" s="8"/>
      <c r="BX103" s="8"/>
      <c r="CA103" s="20"/>
      <c r="CB103" s="8"/>
      <c r="CC103" s="8"/>
      <c r="CD103" s="8"/>
      <c r="CE103" s="8"/>
      <c r="CF103" s="8"/>
      <c r="CG103" s="8"/>
      <c r="CH103" s="8"/>
      <c r="CI103" s="8"/>
      <c r="CL103" s="20"/>
      <c r="CM103" s="8"/>
      <c r="CN103" s="8"/>
      <c r="CO103" s="8"/>
      <c r="CP103" s="8"/>
      <c r="CQ103" s="8"/>
      <c r="CR103" s="8"/>
      <c r="CS103" s="8"/>
      <c r="CT103" s="8"/>
      <c r="CW103" s="20"/>
      <c r="CX103" s="8"/>
      <c r="CY103" s="8"/>
      <c r="CZ103" s="8"/>
      <c r="DA103" s="8"/>
      <c r="DB103" s="8"/>
      <c r="DC103" s="8"/>
      <c r="DD103" s="8"/>
      <c r="DE103" s="8"/>
      <c r="DH103" s="20"/>
      <c r="DI103" s="8"/>
      <c r="DJ103" s="8"/>
      <c r="DK103" s="8"/>
      <c r="DL103" s="8"/>
      <c r="DM103" s="8"/>
      <c r="DN103" s="8"/>
      <c r="DO103" s="8"/>
      <c r="DP103" s="8"/>
    </row>
    <row r="104" spans="2:121" x14ac:dyDescent="0.25"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X104" s="20"/>
      <c r="Y104" s="8"/>
      <c r="Z104" s="8"/>
      <c r="AA104" s="8"/>
      <c r="AB104" s="8"/>
      <c r="AC104" s="8"/>
      <c r="AD104" s="8"/>
      <c r="AE104" s="8"/>
      <c r="AF104" s="8"/>
      <c r="AI104" s="20"/>
      <c r="AJ104" s="8"/>
      <c r="AK104" s="8"/>
      <c r="AL104" s="8"/>
      <c r="AM104" s="8"/>
      <c r="AN104" s="8"/>
      <c r="AO104" s="8"/>
      <c r="AP104" s="8"/>
      <c r="AQ104" s="8"/>
      <c r="AT104" s="20"/>
      <c r="AU104" s="8"/>
      <c r="AV104" s="8"/>
      <c r="AW104" s="8"/>
      <c r="AX104" s="8"/>
      <c r="AY104" s="8"/>
      <c r="AZ104" s="8"/>
      <c r="BA104" s="8"/>
      <c r="BB104" s="8"/>
      <c r="BE104" s="20"/>
      <c r="BF104" s="8"/>
      <c r="BG104" s="8"/>
      <c r="BH104" s="8"/>
      <c r="BI104" s="8"/>
      <c r="BJ104" s="8"/>
      <c r="BK104" s="8"/>
      <c r="BL104" s="8"/>
      <c r="BM104" s="8"/>
      <c r="BP104" s="20"/>
      <c r="BQ104" s="8"/>
      <c r="BR104" s="8"/>
      <c r="BS104" s="8"/>
      <c r="BT104" s="8"/>
      <c r="BU104" s="8"/>
      <c r="BV104" s="8"/>
      <c r="BW104" s="8"/>
      <c r="BX104" s="8"/>
      <c r="CA104" s="20"/>
      <c r="CB104" s="8"/>
      <c r="CC104" s="8"/>
      <c r="CD104" s="8"/>
      <c r="CE104" s="8"/>
      <c r="CF104" s="8"/>
      <c r="CG104" s="8"/>
      <c r="CH104" s="8"/>
      <c r="CI104" s="8"/>
      <c r="CL104" s="20"/>
      <c r="CM104" s="8"/>
      <c r="CN104" s="8"/>
      <c r="CO104" s="8"/>
      <c r="CP104" s="8"/>
      <c r="CQ104" s="8"/>
      <c r="CR104" s="8"/>
      <c r="CS104" s="8"/>
      <c r="CT104" s="8"/>
      <c r="CW104" s="20"/>
      <c r="CX104" s="8"/>
      <c r="CY104" s="8"/>
      <c r="CZ104" s="8"/>
      <c r="DA104" s="8"/>
      <c r="DB104" s="8"/>
      <c r="DC104" s="8"/>
      <c r="DD104" s="8"/>
      <c r="DE104" s="8"/>
      <c r="DH104" s="20"/>
      <c r="DI104" s="8"/>
      <c r="DJ104" s="8"/>
      <c r="DK104" s="8"/>
      <c r="DL104" s="8"/>
      <c r="DM104" s="8"/>
      <c r="DN104" s="8"/>
      <c r="DO104" s="8"/>
      <c r="DP104" s="8"/>
    </row>
    <row r="105" spans="2:121" x14ac:dyDescent="0.25"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X105" s="20"/>
      <c r="Y105" s="8"/>
      <c r="Z105" s="8"/>
      <c r="AA105" s="8"/>
      <c r="AB105" s="8"/>
      <c r="AC105" s="8"/>
      <c r="AD105" s="8"/>
      <c r="AE105" s="8"/>
      <c r="AF105" s="8"/>
      <c r="AI105" s="20"/>
      <c r="AJ105" s="8"/>
      <c r="AK105" s="8"/>
      <c r="AL105" s="8"/>
      <c r="AM105" s="8"/>
      <c r="AN105" s="8"/>
      <c r="AO105" s="8"/>
      <c r="AP105" s="8"/>
      <c r="AQ105" s="8"/>
      <c r="AT105" s="20"/>
      <c r="AU105" s="8"/>
      <c r="AV105" s="8"/>
      <c r="AW105" s="8"/>
      <c r="AX105" s="8"/>
      <c r="AY105" s="8"/>
      <c r="AZ105" s="8"/>
      <c r="BA105" s="8"/>
      <c r="BB105" s="8"/>
      <c r="BE105" s="20"/>
      <c r="BF105" s="8"/>
      <c r="BG105" s="8"/>
      <c r="BH105" s="8"/>
      <c r="BI105" s="8"/>
      <c r="BJ105" s="8"/>
      <c r="BK105" s="8"/>
      <c r="BL105" s="8"/>
      <c r="BM105" s="8"/>
      <c r="BP105" s="20"/>
      <c r="BQ105" s="8"/>
      <c r="BR105" s="8"/>
      <c r="BS105" s="8"/>
      <c r="BT105" s="8"/>
      <c r="BU105" s="8"/>
      <c r="BV105" s="8"/>
      <c r="BW105" s="8"/>
      <c r="BX105" s="8"/>
      <c r="CA105" s="20"/>
      <c r="CB105" s="8"/>
      <c r="CC105" s="8"/>
      <c r="CD105" s="8"/>
      <c r="CE105" s="8"/>
      <c r="CF105" s="8"/>
      <c r="CG105" s="8"/>
      <c r="CH105" s="8"/>
      <c r="CI105" s="8"/>
      <c r="CL105" s="20"/>
      <c r="CM105" s="8"/>
      <c r="CN105" s="8"/>
      <c r="CO105" s="8"/>
      <c r="CP105" s="8"/>
      <c r="CQ105" s="8"/>
      <c r="CR105" s="8"/>
      <c r="CS105" s="8"/>
      <c r="CT105" s="8"/>
      <c r="CW105" s="20"/>
      <c r="CX105" s="8"/>
      <c r="CY105" s="8"/>
      <c r="CZ105" s="8"/>
      <c r="DA105" s="8"/>
      <c r="DB105" s="8"/>
      <c r="DC105" s="8"/>
      <c r="DD105" s="8"/>
      <c r="DE105" s="8"/>
      <c r="DH105" s="20"/>
      <c r="DI105" s="8"/>
      <c r="DJ105" s="8"/>
      <c r="DK105" s="8"/>
      <c r="DL105" s="8"/>
      <c r="DM105" s="8"/>
      <c r="DN105" s="8"/>
      <c r="DO105" s="8"/>
      <c r="DP105" s="8"/>
    </row>
    <row r="106" spans="2:121" x14ac:dyDescent="0.25"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X106" s="20"/>
      <c r="Y106" s="8"/>
      <c r="Z106" s="8"/>
      <c r="AA106" s="8"/>
      <c r="AB106" s="8"/>
      <c r="AC106" s="8"/>
      <c r="AD106" s="8"/>
      <c r="AE106" s="8"/>
      <c r="AF106" s="8"/>
      <c r="AI106" s="20"/>
      <c r="AJ106" s="8"/>
      <c r="AK106" s="8"/>
      <c r="AL106" s="8"/>
      <c r="AM106" s="8"/>
      <c r="AN106" s="8"/>
      <c r="AO106" s="8"/>
      <c r="AP106" s="8"/>
      <c r="AQ106" s="8"/>
      <c r="AT106" s="20"/>
      <c r="AU106" s="8"/>
      <c r="AV106" s="8"/>
      <c r="AW106" s="8"/>
      <c r="AX106" s="8"/>
      <c r="AY106" s="8"/>
      <c r="AZ106" s="8"/>
      <c r="BA106" s="8"/>
      <c r="BB106" s="8"/>
      <c r="BE106" s="20"/>
      <c r="BF106" s="8"/>
      <c r="BG106" s="8"/>
      <c r="BH106" s="8"/>
      <c r="BI106" s="8"/>
      <c r="BJ106" s="8"/>
      <c r="BK106" s="8"/>
      <c r="BL106" s="8"/>
      <c r="BM106" s="8"/>
      <c r="BP106" s="20"/>
      <c r="BQ106" s="8"/>
      <c r="BR106" s="8"/>
      <c r="BS106" s="8"/>
      <c r="BT106" s="8"/>
      <c r="BU106" s="8"/>
      <c r="BV106" s="8"/>
      <c r="BW106" s="8"/>
      <c r="BX106" s="8"/>
      <c r="CA106" s="20"/>
      <c r="CB106" s="8"/>
      <c r="CC106" s="8"/>
      <c r="CD106" s="8"/>
      <c r="CE106" s="8"/>
      <c r="CF106" s="8"/>
      <c r="CG106" s="8"/>
      <c r="CH106" s="8"/>
      <c r="CI106" s="8"/>
      <c r="CL106" s="20"/>
      <c r="CM106" s="8"/>
      <c r="CN106" s="8"/>
      <c r="CO106" s="8"/>
      <c r="CP106" s="8"/>
      <c r="CQ106" s="8"/>
      <c r="CR106" s="8"/>
      <c r="CS106" s="8"/>
      <c r="CT106" s="8"/>
      <c r="CW106" s="20"/>
      <c r="CX106" s="8"/>
      <c r="CY106" s="8"/>
      <c r="CZ106" s="8"/>
      <c r="DA106" s="8"/>
      <c r="DB106" s="8"/>
      <c r="DC106" s="8"/>
      <c r="DD106" s="8"/>
      <c r="DE106" s="8"/>
      <c r="DH106" s="20"/>
      <c r="DI106" s="8"/>
      <c r="DJ106" s="8"/>
      <c r="DK106" s="8"/>
      <c r="DL106" s="8"/>
      <c r="DM106" s="8"/>
      <c r="DN106" s="8"/>
      <c r="DO106" s="8"/>
      <c r="DP106" s="8"/>
    </row>
    <row r="107" spans="2:121" x14ac:dyDescent="0.25"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X107" s="20"/>
      <c r="Y107" s="8"/>
      <c r="Z107" s="8"/>
      <c r="AA107" s="8"/>
      <c r="AB107" s="8"/>
      <c r="AC107" s="8"/>
      <c r="AD107" s="8"/>
      <c r="AE107" s="8"/>
      <c r="AF107" s="8"/>
      <c r="AI107" s="20"/>
      <c r="AJ107" s="8"/>
      <c r="AK107" s="8"/>
      <c r="AL107" s="8"/>
      <c r="AM107" s="8"/>
      <c r="AN107" s="8"/>
      <c r="AO107" s="8"/>
      <c r="AP107" s="8"/>
      <c r="AQ107" s="8"/>
      <c r="AT107" s="20"/>
      <c r="AU107" s="8"/>
      <c r="AV107" s="8"/>
      <c r="AW107" s="8"/>
      <c r="AX107" s="8"/>
      <c r="AY107" s="8"/>
      <c r="AZ107" s="8"/>
      <c r="BA107" s="8"/>
      <c r="BB107" s="8"/>
      <c r="BE107" s="20"/>
      <c r="BF107" s="8"/>
      <c r="BG107" s="8"/>
      <c r="BH107" s="8"/>
      <c r="BI107" s="8"/>
      <c r="BJ107" s="8"/>
      <c r="BK107" s="8"/>
      <c r="BL107" s="8"/>
      <c r="BM107" s="8"/>
      <c r="BP107" s="20"/>
      <c r="BQ107" s="8"/>
      <c r="BR107" s="8"/>
      <c r="BS107" s="8"/>
      <c r="BT107" s="8"/>
      <c r="BU107" s="8"/>
      <c r="BV107" s="8"/>
      <c r="BW107" s="8"/>
      <c r="BX107" s="8"/>
      <c r="CA107" s="20"/>
      <c r="CB107" s="8"/>
      <c r="CC107" s="8"/>
      <c r="CD107" s="8"/>
      <c r="CE107" s="8"/>
      <c r="CF107" s="8"/>
      <c r="CG107" s="8"/>
      <c r="CH107" s="8"/>
      <c r="CI107" s="8"/>
      <c r="CL107" s="20"/>
      <c r="CM107" s="8"/>
      <c r="CN107" s="8"/>
      <c r="CO107" s="8"/>
      <c r="CP107" s="8"/>
      <c r="CQ107" s="8"/>
      <c r="CR107" s="8"/>
      <c r="CS107" s="8"/>
      <c r="CT107" s="8"/>
      <c r="CW107" s="20"/>
      <c r="CX107" s="8"/>
      <c r="CY107" s="8"/>
      <c r="CZ107" s="8"/>
      <c r="DA107" s="8"/>
      <c r="DB107" s="8"/>
      <c r="DC107" s="8"/>
      <c r="DD107" s="8"/>
      <c r="DE107" s="8"/>
      <c r="DH107" s="20"/>
      <c r="DI107" s="8"/>
      <c r="DJ107" s="8"/>
      <c r="DK107" s="8"/>
      <c r="DL107" s="8"/>
      <c r="DM107" s="8"/>
      <c r="DN107" s="8"/>
      <c r="DO107" s="8"/>
      <c r="DP107" s="8"/>
    </row>
    <row r="108" spans="2:121" x14ac:dyDescent="0.25"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X108" s="20"/>
      <c r="Y108" s="8"/>
      <c r="Z108" s="8"/>
      <c r="AA108" s="8"/>
      <c r="AB108" s="8"/>
      <c r="AC108" s="8"/>
      <c r="AD108" s="8"/>
      <c r="AE108" s="8"/>
      <c r="AF108" s="8"/>
      <c r="AI108" s="20"/>
      <c r="AJ108" s="8"/>
      <c r="AK108" s="8"/>
      <c r="AL108" s="8"/>
      <c r="AM108" s="8"/>
      <c r="AN108" s="8"/>
      <c r="AO108" s="8"/>
      <c r="AP108" s="8"/>
      <c r="AQ108" s="8"/>
      <c r="AT108" s="20"/>
      <c r="AU108" s="8"/>
      <c r="AV108" s="8"/>
      <c r="AW108" s="8"/>
      <c r="AX108" s="8"/>
      <c r="AY108" s="8"/>
      <c r="AZ108" s="8"/>
      <c r="BA108" s="8"/>
      <c r="BB108" s="8"/>
      <c r="BE108" s="20"/>
      <c r="BF108" s="8"/>
      <c r="BG108" s="8"/>
      <c r="BH108" s="8"/>
      <c r="BI108" s="8"/>
      <c r="BJ108" s="8"/>
      <c r="BK108" s="8"/>
      <c r="BL108" s="8"/>
      <c r="BM108" s="8"/>
      <c r="BP108" s="20"/>
      <c r="BQ108" s="8"/>
      <c r="BR108" s="8"/>
      <c r="BS108" s="8"/>
      <c r="BT108" s="8"/>
      <c r="BU108" s="8"/>
      <c r="BV108" s="8"/>
      <c r="BW108" s="8"/>
      <c r="BX108" s="8"/>
      <c r="CA108" s="20"/>
      <c r="CB108" s="8"/>
      <c r="CC108" s="8"/>
      <c r="CD108" s="8"/>
      <c r="CE108" s="8"/>
      <c r="CF108" s="8"/>
      <c r="CG108" s="8"/>
      <c r="CH108" s="8"/>
      <c r="CI108" s="8"/>
      <c r="CL108" s="20"/>
      <c r="CM108" s="8"/>
      <c r="CN108" s="8"/>
      <c r="CO108" s="8"/>
      <c r="CP108" s="8"/>
      <c r="CQ108" s="8"/>
      <c r="CR108" s="8"/>
      <c r="CS108" s="8"/>
      <c r="CT108" s="8"/>
      <c r="CW108" s="20"/>
      <c r="CX108" s="8"/>
      <c r="CY108" s="8"/>
      <c r="CZ108" s="8"/>
      <c r="DA108" s="8"/>
      <c r="DB108" s="8"/>
      <c r="DC108" s="8"/>
      <c r="DD108" s="8"/>
      <c r="DE108" s="8"/>
      <c r="DH108" s="20"/>
      <c r="DI108" s="8"/>
      <c r="DJ108" s="8"/>
      <c r="DK108" s="8"/>
      <c r="DL108" s="8"/>
      <c r="DM108" s="8"/>
      <c r="DN108" s="8"/>
      <c r="DO108" s="8"/>
      <c r="DP108" s="8"/>
    </row>
    <row r="109" spans="2:121" x14ac:dyDescent="0.25"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X109" s="20"/>
      <c r="Y109" s="8"/>
      <c r="Z109" s="8"/>
      <c r="AA109" s="8"/>
      <c r="AB109" s="8"/>
      <c r="AC109" s="8"/>
      <c r="AD109" s="8"/>
      <c r="AE109" s="8"/>
      <c r="AF109" s="8"/>
      <c r="AI109" s="20"/>
      <c r="AJ109" s="8"/>
      <c r="AK109" s="8"/>
      <c r="AL109" s="8"/>
      <c r="AM109" s="8"/>
      <c r="AN109" s="8"/>
      <c r="AO109" s="8"/>
      <c r="AP109" s="8"/>
      <c r="AQ109" s="8"/>
      <c r="AT109" s="20"/>
      <c r="AU109" s="8"/>
      <c r="AV109" s="8"/>
      <c r="AW109" s="8"/>
      <c r="AX109" s="8"/>
      <c r="AY109" s="8"/>
      <c r="AZ109" s="8"/>
      <c r="BA109" s="8"/>
      <c r="BB109" s="8"/>
      <c r="BE109" s="20"/>
      <c r="BF109" s="8"/>
      <c r="BG109" s="8"/>
      <c r="BH109" s="8"/>
      <c r="BI109" s="8"/>
      <c r="BJ109" s="8"/>
      <c r="BK109" s="8"/>
      <c r="BL109" s="8"/>
      <c r="BM109" s="8"/>
      <c r="BP109" s="20"/>
      <c r="BQ109" s="8"/>
      <c r="BR109" s="8"/>
      <c r="BS109" s="8"/>
      <c r="BT109" s="8"/>
      <c r="BU109" s="8"/>
      <c r="BV109" s="8"/>
      <c r="BW109" s="8"/>
      <c r="BX109" s="8"/>
      <c r="CA109" s="20"/>
      <c r="CB109" s="8"/>
      <c r="CC109" s="8"/>
      <c r="CD109" s="8"/>
      <c r="CE109" s="8"/>
      <c r="CF109" s="8"/>
      <c r="CG109" s="8"/>
      <c r="CH109" s="8"/>
      <c r="CI109" s="8"/>
      <c r="CL109" s="20"/>
      <c r="CM109" s="8"/>
      <c r="CN109" s="8"/>
      <c r="CO109" s="8"/>
      <c r="CP109" s="8"/>
      <c r="CQ109" s="8"/>
      <c r="CR109" s="8"/>
      <c r="CS109" s="8"/>
      <c r="CT109" s="8"/>
      <c r="CW109" s="20"/>
      <c r="CX109" s="8"/>
      <c r="CY109" s="8"/>
      <c r="CZ109" s="8"/>
      <c r="DA109" s="8"/>
      <c r="DB109" s="8"/>
      <c r="DC109" s="8"/>
      <c r="DD109" s="8"/>
      <c r="DE109" s="8"/>
      <c r="DH109" s="20"/>
      <c r="DI109" s="8"/>
      <c r="DJ109" s="8"/>
      <c r="DK109" s="8"/>
      <c r="DL109" s="8"/>
      <c r="DM109" s="8"/>
      <c r="DN109" s="8"/>
      <c r="DO109" s="8"/>
      <c r="DP109" s="8"/>
    </row>
    <row r="110" spans="2:121" x14ac:dyDescent="0.25"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R110" s="8"/>
      <c r="S110" s="8"/>
      <c r="T110" s="8"/>
      <c r="U110" s="8"/>
      <c r="X110" s="20"/>
      <c r="Y110" s="8"/>
      <c r="Z110" s="8"/>
      <c r="AA110" s="8"/>
      <c r="AB110" s="8"/>
      <c r="AC110" s="8"/>
      <c r="AD110" s="8"/>
      <c r="AE110" s="8"/>
      <c r="AF110" s="8"/>
      <c r="AG110" s="39"/>
      <c r="AI110" s="20"/>
      <c r="AJ110" s="8"/>
      <c r="AK110" s="8"/>
      <c r="AL110" s="8"/>
      <c r="AM110" s="8"/>
      <c r="AN110" s="8"/>
      <c r="AO110" s="8"/>
      <c r="AP110" s="8"/>
      <c r="AQ110" s="8"/>
      <c r="AT110" s="20"/>
      <c r="AU110" s="8"/>
      <c r="AV110" s="8"/>
      <c r="AW110" s="8"/>
      <c r="AX110" s="8"/>
      <c r="AY110" s="8"/>
      <c r="AZ110" s="8"/>
      <c r="BA110" s="8"/>
      <c r="BB110" s="8"/>
      <c r="BC110" s="39"/>
      <c r="BE110" s="20"/>
      <c r="BF110" s="8"/>
      <c r="BG110" s="8"/>
      <c r="BH110" s="8"/>
      <c r="BI110" s="8"/>
      <c r="BJ110" s="8"/>
      <c r="BK110" s="8"/>
      <c r="BL110" s="8"/>
      <c r="BM110" s="8"/>
      <c r="BP110" s="20"/>
      <c r="BQ110" s="8"/>
      <c r="BR110" s="8"/>
      <c r="BS110" s="8"/>
      <c r="BT110" s="8"/>
      <c r="BU110" s="8"/>
      <c r="BV110" s="8"/>
      <c r="BW110" s="8"/>
      <c r="BX110" s="8"/>
      <c r="BY110" s="39"/>
      <c r="CA110" s="20"/>
      <c r="CB110" s="8"/>
      <c r="CC110" s="8"/>
      <c r="CD110" s="8"/>
      <c r="CF110" s="8"/>
      <c r="CG110" s="8"/>
      <c r="CH110" s="8"/>
      <c r="CI110" s="8"/>
      <c r="CL110" s="20"/>
      <c r="CM110" s="8"/>
      <c r="CN110" s="8"/>
      <c r="CO110" s="8"/>
      <c r="CP110" s="8"/>
      <c r="CQ110" s="8"/>
      <c r="CR110" s="8"/>
      <c r="CS110" s="8"/>
      <c r="CT110" s="8"/>
      <c r="CU110" s="39"/>
      <c r="CW110" s="20"/>
      <c r="CX110" s="8"/>
      <c r="CY110" s="8"/>
      <c r="CZ110" s="8"/>
      <c r="DA110" s="8"/>
      <c r="DB110" s="8"/>
      <c r="DC110" s="8"/>
      <c r="DD110" s="8"/>
      <c r="DE110" s="8"/>
      <c r="DH110" s="20"/>
      <c r="DI110" s="8"/>
      <c r="DJ110" s="8"/>
      <c r="DK110" s="8"/>
      <c r="DL110" s="8"/>
      <c r="DM110" s="8"/>
      <c r="DN110" s="8"/>
      <c r="DO110" s="8"/>
      <c r="DP110" s="8"/>
      <c r="DQ110" s="39"/>
    </row>
    <row r="111" spans="2:121" x14ac:dyDescent="0.25">
      <c r="F111" s="8"/>
      <c r="BT111" s="8"/>
    </row>
  </sheetData>
  <mergeCells count="66">
    <mergeCell ref="DN33:DP34"/>
    <mergeCell ref="CR33:CT34"/>
    <mergeCell ref="CG33:CI34"/>
    <mergeCell ref="BV33:BX34"/>
    <mergeCell ref="CX35:DA35"/>
    <mergeCell ref="DI35:DL35"/>
    <mergeCell ref="CB35:CE35"/>
    <mergeCell ref="CM35:CP35"/>
    <mergeCell ref="AZ33:BB34"/>
    <mergeCell ref="DC33:DE34"/>
    <mergeCell ref="DC24:DE24"/>
    <mergeCell ref="CB29:CD29"/>
    <mergeCell ref="CB24:CD24"/>
    <mergeCell ref="DI24:DK24"/>
    <mergeCell ref="DN24:DP24"/>
    <mergeCell ref="CX24:CZ24"/>
    <mergeCell ref="CG29:CI29"/>
    <mergeCell ref="CM29:CO29"/>
    <mergeCell ref="CR29:CT29"/>
    <mergeCell ref="CR24:CT24"/>
    <mergeCell ref="DC29:DE29"/>
    <mergeCell ref="DI29:DK29"/>
    <mergeCell ref="DN29:DP29"/>
    <mergeCell ref="CG24:CI24"/>
    <mergeCell ref="CM24:CO24"/>
    <mergeCell ref="CX29:CZ29"/>
    <mergeCell ref="AU35:AX35"/>
    <mergeCell ref="BF24:BH24"/>
    <mergeCell ref="BK24:BM24"/>
    <mergeCell ref="BQ24:BS24"/>
    <mergeCell ref="BV24:BX24"/>
    <mergeCell ref="BF29:BH29"/>
    <mergeCell ref="AU24:AW24"/>
    <mergeCell ref="AZ24:BB24"/>
    <mergeCell ref="AU29:AW29"/>
    <mergeCell ref="AZ29:BB29"/>
    <mergeCell ref="BK29:BM29"/>
    <mergeCell ref="BQ29:BS29"/>
    <mergeCell ref="BV29:BX29"/>
    <mergeCell ref="BF35:BI35"/>
    <mergeCell ref="BQ35:BT35"/>
    <mergeCell ref="BK33:BM34"/>
    <mergeCell ref="AJ29:AL29"/>
    <mergeCell ref="AO29:AQ29"/>
    <mergeCell ref="C35:F35"/>
    <mergeCell ref="N35:Q35"/>
    <mergeCell ref="Y35:AB35"/>
    <mergeCell ref="AJ35:AM35"/>
    <mergeCell ref="C29:E29"/>
    <mergeCell ref="H29:J29"/>
    <mergeCell ref="N29:P29"/>
    <mergeCell ref="S29:U29"/>
    <mergeCell ref="Y29:AA29"/>
    <mergeCell ref="AD29:AF29"/>
    <mergeCell ref="H33:J34"/>
    <mergeCell ref="AO33:AQ34"/>
    <mergeCell ref="AD33:AF34"/>
    <mergeCell ref="S33:U34"/>
    <mergeCell ref="AJ24:AL24"/>
    <mergeCell ref="AO24:AQ24"/>
    <mergeCell ref="C24:E24"/>
    <mergeCell ref="H24:J24"/>
    <mergeCell ref="N24:P24"/>
    <mergeCell ref="S24:U24"/>
    <mergeCell ref="Y24:AA24"/>
    <mergeCell ref="AD24:A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DF111"/>
  <sheetViews>
    <sheetView topLeftCell="A19" workbookViewId="0">
      <selection activeCell="H44" sqref="H44"/>
    </sheetView>
  </sheetViews>
  <sheetFormatPr defaultRowHeight="15" x14ac:dyDescent="0.25"/>
  <cols>
    <col min="1" max="1" width="9.140625" style="51"/>
    <col min="2" max="2" width="12.140625" style="2" bestFit="1" customWidth="1"/>
    <col min="3" max="3" width="12.42578125" style="51" bestFit="1" customWidth="1"/>
    <col min="4" max="4" width="11.7109375" style="51" bestFit="1" customWidth="1"/>
    <col min="5" max="5" width="10.5703125" style="51" bestFit="1" customWidth="1"/>
    <col min="6" max="6" width="11.28515625" style="51" customWidth="1"/>
    <col min="7" max="8" width="9.140625" style="51"/>
    <col min="9" max="9" width="9.140625" style="52"/>
    <col min="10" max="10" width="10" style="51" customWidth="1"/>
    <col min="11" max="11" width="1.7109375" style="4" customWidth="1"/>
    <col min="12" max="12" width="9.140625" style="51"/>
    <col min="13" max="13" width="12.140625" style="2" bestFit="1" customWidth="1"/>
    <col min="14" max="14" width="12.42578125" style="51" bestFit="1" customWidth="1"/>
    <col min="15" max="15" width="11.7109375" style="51" bestFit="1" customWidth="1"/>
    <col min="16" max="16" width="10.5703125" style="51" bestFit="1" customWidth="1"/>
    <col min="17" max="17" width="11.28515625" style="51" customWidth="1"/>
    <col min="18" max="19" width="9.140625" style="51"/>
    <col min="20" max="20" width="9.140625" style="52"/>
    <col min="21" max="21" width="10" style="51" customWidth="1"/>
    <col min="22" max="22" width="1.7109375" style="4" customWidth="1"/>
    <col min="23" max="23" width="9.140625" style="51"/>
    <col min="24" max="24" width="12.140625" style="2" bestFit="1" customWidth="1"/>
    <col min="25" max="25" width="12.42578125" style="51" bestFit="1" customWidth="1"/>
    <col min="26" max="26" width="11.7109375" style="51" bestFit="1" customWidth="1"/>
    <col min="27" max="27" width="10.5703125" style="51" bestFit="1" customWidth="1"/>
    <col min="28" max="28" width="11.28515625" style="51" customWidth="1"/>
    <col min="29" max="30" width="9.140625" style="51"/>
    <col min="31" max="31" width="9.140625" style="52"/>
    <col min="32" max="32" width="10" style="51" customWidth="1"/>
    <col min="33" max="33" width="1.7109375" style="4" customWidth="1"/>
    <col min="34" max="34" width="9.140625" style="51"/>
    <col min="35" max="35" width="12.140625" style="2" bestFit="1" customWidth="1"/>
    <col min="36" max="36" width="12.42578125" style="51" bestFit="1" customWidth="1"/>
    <col min="37" max="37" width="11.7109375" style="51" bestFit="1" customWidth="1"/>
    <col min="38" max="38" width="10.5703125" style="51" bestFit="1" customWidth="1"/>
    <col min="39" max="39" width="11.28515625" style="51" customWidth="1"/>
    <col min="40" max="41" width="9.140625" style="51"/>
    <col min="42" max="42" width="9.140625" style="52"/>
    <col min="43" max="43" width="10" style="51" customWidth="1"/>
    <col min="44" max="44" width="1.7109375" style="4" customWidth="1"/>
    <col min="45" max="45" width="9.140625" style="51"/>
    <col min="46" max="46" width="12.140625" style="2" bestFit="1" customWidth="1"/>
    <col min="47" max="47" width="12.42578125" style="51" bestFit="1" customWidth="1"/>
    <col min="48" max="48" width="11.7109375" style="51" bestFit="1" customWidth="1"/>
    <col min="49" max="49" width="10.5703125" style="51" bestFit="1" customWidth="1"/>
    <col min="50" max="50" width="11.28515625" style="51" customWidth="1"/>
    <col min="51" max="52" width="9.140625" style="51"/>
    <col min="53" max="53" width="9.140625" style="52"/>
    <col min="54" max="54" width="10" style="51" customWidth="1"/>
    <col min="55" max="55" width="1.7109375" style="4" customWidth="1"/>
    <col min="56" max="56" width="9.140625" style="51"/>
    <col min="57" max="57" width="12.140625" style="2" bestFit="1" customWidth="1"/>
    <col min="58" max="58" width="12.42578125" style="51" bestFit="1" customWidth="1"/>
    <col min="59" max="59" width="11.7109375" style="51" bestFit="1" customWidth="1"/>
    <col min="60" max="60" width="10.5703125" style="51" bestFit="1" customWidth="1"/>
    <col min="61" max="61" width="11.28515625" style="51" customWidth="1"/>
    <col min="62" max="63" width="9.140625" style="51"/>
    <col min="64" max="64" width="9.140625" style="52"/>
    <col min="65" max="65" width="10" style="51" customWidth="1"/>
    <col min="66" max="66" width="1.7109375" style="4" customWidth="1"/>
    <col min="67" max="67" width="9.140625" style="51"/>
    <col min="68" max="68" width="12.140625" style="2" bestFit="1" customWidth="1"/>
    <col min="69" max="69" width="12.42578125" style="51" bestFit="1" customWidth="1"/>
    <col min="70" max="70" width="11.7109375" style="51" bestFit="1" customWidth="1"/>
    <col min="71" max="71" width="10.5703125" style="51" bestFit="1" customWidth="1"/>
    <col min="72" max="72" width="11.28515625" style="51" customWidth="1"/>
    <col min="73" max="74" width="9.140625" style="51"/>
    <col min="75" max="75" width="9.140625" style="52"/>
    <col min="76" max="76" width="10" style="51" customWidth="1"/>
    <col min="77" max="77" width="1.7109375" style="4" customWidth="1"/>
    <col min="78" max="78" width="9.140625" style="51"/>
    <col min="79" max="79" width="12.140625" style="2" bestFit="1" customWidth="1"/>
    <col min="80" max="80" width="12.42578125" style="51" bestFit="1" customWidth="1"/>
    <col min="81" max="81" width="11.7109375" style="51" bestFit="1" customWidth="1"/>
    <col min="82" max="82" width="10.5703125" style="51" bestFit="1" customWidth="1"/>
    <col min="83" max="83" width="11.28515625" style="51" customWidth="1"/>
    <col min="84" max="85" width="9.140625" style="51"/>
    <col min="86" max="86" width="9.140625" style="52"/>
    <col min="87" max="87" width="10" style="51" customWidth="1"/>
    <col min="88" max="88" width="1.7109375" style="4" customWidth="1"/>
    <col min="89" max="89" width="9.140625" style="51"/>
    <col min="90" max="90" width="12.140625" style="2" bestFit="1" customWidth="1"/>
    <col min="91" max="91" width="12.42578125" style="51" bestFit="1" customWidth="1"/>
    <col min="92" max="92" width="11.7109375" style="51" bestFit="1" customWidth="1"/>
    <col min="93" max="93" width="10.5703125" style="51" bestFit="1" customWidth="1"/>
    <col min="94" max="94" width="11.28515625" style="51" customWidth="1"/>
    <col min="95" max="96" width="9.140625" style="51"/>
    <col min="97" max="97" width="9.140625" style="52"/>
    <col min="98" max="98" width="10" style="51" customWidth="1"/>
    <col min="99" max="99" width="1.7109375" style="4" customWidth="1"/>
    <col min="100" max="100" width="9.140625" style="51"/>
    <col min="101" max="101" width="12.140625" style="2" bestFit="1" customWidth="1"/>
    <col min="102" max="102" width="12.42578125" style="51" bestFit="1" customWidth="1"/>
    <col min="103" max="103" width="11.7109375" style="51" bestFit="1" customWidth="1"/>
    <col min="104" max="104" width="10.5703125" style="51" bestFit="1" customWidth="1"/>
    <col min="105" max="105" width="11.28515625" style="51" customWidth="1"/>
    <col min="106" max="107" width="9.140625" style="51"/>
    <col min="108" max="108" width="9.140625" style="52"/>
    <col min="109" max="109" width="10" style="51" customWidth="1"/>
    <col min="110" max="110" width="1.7109375" style="4" customWidth="1"/>
    <col min="111" max="16384" width="9.140625" style="51"/>
  </cols>
  <sheetData>
    <row r="24" spans="3:109" x14ac:dyDescent="0.25">
      <c r="C24" s="112" t="s">
        <v>195</v>
      </c>
      <c r="D24" s="112"/>
      <c r="E24" s="112"/>
      <c r="H24" s="112" t="s">
        <v>0</v>
      </c>
      <c r="I24" s="112"/>
      <c r="J24" s="112"/>
      <c r="N24" s="112" t="s">
        <v>195</v>
      </c>
      <c r="O24" s="112"/>
      <c r="P24" s="112"/>
      <c r="S24" s="112" t="s">
        <v>0</v>
      </c>
      <c r="T24" s="112"/>
      <c r="U24" s="112"/>
      <c r="Y24" s="112" t="s">
        <v>195</v>
      </c>
      <c r="Z24" s="112"/>
      <c r="AA24" s="112"/>
      <c r="AD24" s="112" t="s">
        <v>0</v>
      </c>
      <c r="AE24" s="112"/>
      <c r="AF24" s="112"/>
      <c r="AJ24" s="112" t="s">
        <v>195</v>
      </c>
      <c r="AK24" s="112"/>
      <c r="AL24" s="112"/>
      <c r="AO24" s="112" t="s">
        <v>0</v>
      </c>
      <c r="AP24" s="112"/>
      <c r="AQ24" s="112"/>
      <c r="AU24" s="112" t="s">
        <v>195</v>
      </c>
      <c r="AV24" s="112"/>
      <c r="AW24" s="112"/>
      <c r="AZ24" s="112" t="s">
        <v>0</v>
      </c>
      <c r="BA24" s="112"/>
      <c r="BB24" s="112"/>
      <c r="BF24" s="112" t="s">
        <v>195</v>
      </c>
      <c r="BG24" s="112"/>
      <c r="BH24" s="112"/>
      <c r="BK24" s="112" t="s">
        <v>0</v>
      </c>
      <c r="BL24" s="112"/>
      <c r="BM24" s="112"/>
      <c r="BQ24" s="112" t="s">
        <v>195</v>
      </c>
      <c r="BR24" s="112"/>
      <c r="BS24" s="112"/>
      <c r="BV24" s="112" t="s">
        <v>0</v>
      </c>
      <c r="BW24" s="112"/>
      <c r="BX24" s="112"/>
      <c r="CB24" s="112" t="s">
        <v>195</v>
      </c>
      <c r="CC24" s="112"/>
      <c r="CD24" s="112"/>
      <c r="CG24" s="112" t="s">
        <v>0</v>
      </c>
      <c r="CH24" s="112"/>
      <c r="CI24" s="112"/>
      <c r="CM24" s="112" t="s">
        <v>195</v>
      </c>
      <c r="CN24" s="112"/>
      <c r="CO24" s="112"/>
      <c r="CR24" s="112" t="s">
        <v>0</v>
      </c>
      <c r="CS24" s="112"/>
      <c r="CT24" s="112"/>
      <c r="CX24" s="112" t="s">
        <v>195</v>
      </c>
      <c r="CY24" s="112"/>
      <c r="CZ24" s="112"/>
      <c r="DC24" s="112" t="s">
        <v>0</v>
      </c>
      <c r="DD24" s="112"/>
      <c r="DE24" s="112"/>
    </row>
    <row r="25" spans="3:109" x14ac:dyDescent="0.25">
      <c r="C25" s="5" t="s">
        <v>1</v>
      </c>
      <c r="D25" s="5" t="s">
        <v>2</v>
      </c>
      <c r="E25" s="5" t="s">
        <v>3</v>
      </c>
      <c r="F25" s="6"/>
      <c r="G25" s="6"/>
      <c r="H25" s="5" t="s">
        <v>4</v>
      </c>
      <c r="I25" s="5" t="s">
        <v>5</v>
      </c>
      <c r="J25" s="5" t="s">
        <v>6</v>
      </c>
      <c r="N25" s="5" t="s">
        <v>1</v>
      </c>
      <c r="O25" s="5" t="s">
        <v>2</v>
      </c>
      <c r="P25" s="5" t="s">
        <v>3</v>
      </c>
      <c r="Q25" s="6"/>
      <c r="R25" s="6"/>
      <c r="S25" s="5" t="s">
        <v>4</v>
      </c>
      <c r="T25" s="5" t="s">
        <v>5</v>
      </c>
      <c r="U25" s="5" t="s">
        <v>6</v>
      </c>
      <c r="Y25" s="5" t="s">
        <v>1</v>
      </c>
      <c r="Z25" s="5" t="s">
        <v>2</v>
      </c>
      <c r="AA25" s="5" t="s">
        <v>3</v>
      </c>
      <c r="AB25" s="6"/>
      <c r="AC25" s="6"/>
      <c r="AD25" s="5" t="s">
        <v>4</v>
      </c>
      <c r="AE25" s="5" t="s">
        <v>5</v>
      </c>
      <c r="AF25" s="5" t="s">
        <v>6</v>
      </c>
      <c r="AJ25" s="5" t="s">
        <v>1</v>
      </c>
      <c r="AK25" s="5" t="s">
        <v>2</v>
      </c>
      <c r="AL25" s="5" t="s">
        <v>3</v>
      </c>
      <c r="AM25" s="6"/>
      <c r="AN25" s="6"/>
      <c r="AO25" s="5" t="s">
        <v>4</v>
      </c>
      <c r="AP25" s="5" t="s">
        <v>5</v>
      </c>
      <c r="AQ25" s="5" t="s">
        <v>6</v>
      </c>
      <c r="AU25" s="5" t="s">
        <v>1</v>
      </c>
      <c r="AV25" s="5" t="s">
        <v>2</v>
      </c>
      <c r="AW25" s="5" t="s">
        <v>3</v>
      </c>
      <c r="AX25" s="6"/>
      <c r="AY25" s="6"/>
      <c r="AZ25" s="5" t="s">
        <v>4</v>
      </c>
      <c r="BA25" s="5" t="s">
        <v>5</v>
      </c>
      <c r="BB25" s="5" t="s">
        <v>6</v>
      </c>
      <c r="BF25" s="5" t="s">
        <v>1</v>
      </c>
      <c r="BG25" s="5" t="s">
        <v>2</v>
      </c>
      <c r="BH25" s="5" t="s">
        <v>3</v>
      </c>
      <c r="BI25" s="6"/>
      <c r="BJ25" s="6"/>
      <c r="BK25" s="5" t="s">
        <v>4</v>
      </c>
      <c r="BL25" s="5" t="s">
        <v>5</v>
      </c>
      <c r="BM25" s="5" t="s">
        <v>6</v>
      </c>
      <c r="BQ25" s="5" t="s">
        <v>1</v>
      </c>
      <c r="BR25" s="5" t="s">
        <v>2</v>
      </c>
      <c r="BS25" s="5" t="s">
        <v>3</v>
      </c>
      <c r="BT25" s="6"/>
      <c r="BU25" s="6"/>
      <c r="BV25" s="5" t="s">
        <v>4</v>
      </c>
      <c r="BW25" s="5" t="s">
        <v>5</v>
      </c>
      <c r="BX25" s="5" t="s">
        <v>6</v>
      </c>
      <c r="CB25" s="5" t="s">
        <v>1</v>
      </c>
      <c r="CC25" s="5" t="s">
        <v>2</v>
      </c>
      <c r="CD25" s="5" t="s">
        <v>3</v>
      </c>
      <c r="CE25" s="6"/>
      <c r="CF25" s="6"/>
      <c r="CG25" s="5" t="s">
        <v>4</v>
      </c>
      <c r="CH25" s="5" t="s">
        <v>5</v>
      </c>
      <c r="CI25" s="5" t="s">
        <v>6</v>
      </c>
      <c r="CM25" s="5" t="s">
        <v>1</v>
      </c>
      <c r="CN25" s="5" t="s">
        <v>2</v>
      </c>
      <c r="CO25" s="5" t="s">
        <v>3</v>
      </c>
      <c r="CP25" s="6"/>
      <c r="CQ25" s="6"/>
      <c r="CR25" s="5" t="s">
        <v>4</v>
      </c>
      <c r="CS25" s="5" t="s">
        <v>5</v>
      </c>
      <c r="CT25" s="5" t="s">
        <v>6</v>
      </c>
      <c r="CX25" s="5" t="s">
        <v>1</v>
      </c>
      <c r="CY25" s="5" t="s">
        <v>2</v>
      </c>
      <c r="CZ25" s="5" t="s">
        <v>3</v>
      </c>
      <c r="DA25" s="6"/>
      <c r="DB25" s="6"/>
      <c r="DC25" s="5" t="s">
        <v>4</v>
      </c>
      <c r="DD25" s="5" t="s">
        <v>5</v>
      </c>
      <c r="DE25" s="5" t="s">
        <v>6</v>
      </c>
    </row>
    <row r="26" spans="3:109" x14ac:dyDescent="0.25">
      <c r="C26" s="7">
        <f>J38</f>
        <v>202.81200000000001</v>
      </c>
      <c r="D26" s="7">
        <f>J40</f>
        <v>202.85400000000001</v>
      </c>
      <c r="E26" s="7"/>
      <c r="H26" s="7">
        <f>I40-I38</f>
        <v>4.372479781539452</v>
      </c>
      <c r="I26" s="7">
        <f>AVERAGE(J40,J38)-J39</f>
        <v>6.8000000000040473E-2</v>
      </c>
      <c r="J26" s="7">
        <f>I26*H26</f>
        <v>0.29732862514485969</v>
      </c>
      <c r="N26" s="7">
        <f>U39</f>
        <v>202.874</v>
      </c>
      <c r="O26" s="7">
        <f>U41</f>
        <v>202.876</v>
      </c>
      <c r="P26" s="7"/>
      <c r="S26" s="7">
        <f>T41-T39</f>
        <v>4.7453342281604929</v>
      </c>
      <c r="T26" s="7">
        <f>AVERAGE(U41,U39)-U40</f>
        <v>0.10800000000000409</v>
      </c>
      <c r="U26" s="7">
        <f>T26*S26</f>
        <v>0.51249609664135265</v>
      </c>
      <c r="Y26" s="7">
        <f>AF39</f>
        <v>202.90199999999999</v>
      </c>
      <c r="Z26" s="7">
        <f>AF41</f>
        <v>202.89500000000001</v>
      </c>
      <c r="AA26" s="7"/>
      <c r="AD26" s="7">
        <f>AE41-AE39</f>
        <v>6.4277109382957542</v>
      </c>
      <c r="AE26" s="7">
        <f>AVERAGE(AF41,AF39)-AF40</f>
        <v>0.12250000000000227</v>
      </c>
      <c r="AF26" s="7">
        <f>AE26*AD26</f>
        <v>0.78739458994124456</v>
      </c>
      <c r="AJ26" s="7">
        <f>AQ39</f>
        <v>202.89</v>
      </c>
      <c r="AK26" s="7">
        <f>AQ41</f>
        <v>202.935</v>
      </c>
      <c r="AL26" s="7"/>
      <c r="AO26" s="7">
        <f>AP41-AP39</f>
        <v>5.7891262797951395</v>
      </c>
      <c r="AP26" s="7">
        <f>AVERAGE(AQ41,AQ39)-AQ40</f>
        <v>9.0499999999991587E-2</v>
      </c>
      <c r="AQ26" s="7">
        <f>AP26*AO26</f>
        <v>0.52391592832141143</v>
      </c>
      <c r="AU26" s="7">
        <f>BB39</f>
        <v>202.95400000000001</v>
      </c>
      <c r="AV26" s="7">
        <f>BB41</f>
        <v>202.93899999999999</v>
      </c>
      <c r="AW26" s="7"/>
      <c r="AZ26" s="7">
        <f>BA41-BA39</f>
        <v>6.1719436765141467</v>
      </c>
      <c r="BA26" s="7">
        <f>AVERAGE(BB41,BB39)-BB40</f>
        <v>0.14150000000000773</v>
      </c>
      <c r="BB26" s="7">
        <f>BA26*AZ26</f>
        <v>0.87333003022679945</v>
      </c>
      <c r="BF26" s="7">
        <f>BM39</f>
        <v>202.941</v>
      </c>
      <c r="BG26" s="7">
        <f>BM41</f>
        <v>202.929</v>
      </c>
      <c r="BH26" s="7"/>
      <c r="BK26" s="7">
        <f>BL41-BL39</f>
        <v>6.3480794826849918</v>
      </c>
      <c r="BL26" s="7">
        <f>AVERAGE(BM41,BM39)-BM40</f>
        <v>0.10800000000000409</v>
      </c>
      <c r="BM26" s="7">
        <f>BL26*BK26</f>
        <v>0.68559258413000512</v>
      </c>
      <c r="BQ26" s="7">
        <f>BX39</f>
        <v>202.959</v>
      </c>
      <c r="BR26" s="7">
        <f>BX41</f>
        <v>202.99100000000001</v>
      </c>
      <c r="BS26" s="7"/>
      <c r="BV26" s="7">
        <f>BW41-BW39</f>
        <v>6.5646946834441451</v>
      </c>
      <c r="BW26" s="7">
        <f>AVERAGE(BX41,BX39)-BX40</f>
        <v>7.9000000000036152E-2</v>
      </c>
      <c r="BX26" s="7">
        <f>BW26*BV26</f>
        <v>0.5186108799923248</v>
      </c>
      <c r="CB26" s="7">
        <f>CI39</f>
        <v>203.01499999999999</v>
      </c>
      <c r="CC26" s="7">
        <f>CI41</f>
        <v>203.02600000000001</v>
      </c>
      <c r="CD26" s="7"/>
      <c r="CG26" s="7">
        <f>CH41-CH39</f>
        <v>6.929573703528904</v>
      </c>
      <c r="CH26" s="7">
        <f>AVERAGE(CI41,CI39)-CI40</f>
        <v>0.12649999999999295</v>
      </c>
      <c r="CI26" s="7">
        <f>CH26*CG26</f>
        <v>0.87659107349635756</v>
      </c>
      <c r="CM26" s="7">
        <f>CT38</f>
        <v>203.041</v>
      </c>
      <c r="CN26" s="7">
        <f>CT40</f>
        <v>203.035</v>
      </c>
      <c r="CO26" s="7"/>
      <c r="CR26" s="7">
        <f>CS40-CS38</f>
        <v>9.0943018042246813</v>
      </c>
      <c r="CS26" s="7">
        <f>AVERAGE(CT40,CT38)-CT39</f>
        <v>8.7000000000017508E-2</v>
      </c>
      <c r="CT26" s="7">
        <f>CS26*CR26</f>
        <v>0.79120425696770647</v>
      </c>
      <c r="CX26" s="7">
        <f>DE38</f>
        <v>203.06200000000001</v>
      </c>
      <c r="CY26" s="7">
        <f>DE40</f>
        <v>203.09899999999999</v>
      </c>
      <c r="CZ26" s="7"/>
      <c r="DC26" s="7">
        <f>DD40-DD38</f>
        <v>9.0282965760406313</v>
      </c>
      <c r="DD26" s="7">
        <f>AVERAGE(DE40,DE38)-DE39</f>
        <v>0.11050000000000182</v>
      </c>
      <c r="DE26" s="7">
        <f>DD26*DC26</f>
        <v>0.99762677165250613</v>
      </c>
    </row>
    <row r="29" spans="3:109" x14ac:dyDescent="0.25">
      <c r="C29" s="112" t="s">
        <v>196</v>
      </c>
      <c r="D29" s="112"/>
      <c r="E29" s="112"/>
      <c r="H29" s="112" t="s">
        <v>7</v>
      </c>
      <c r="I29" s="112"/>
      <c r="J29" s="112"/>
      <c r="N29" s="112" t="s">
        <v>196</v>
      </c>
      <c r="O29" s="112"/>
      <c r="P29" s="112"/>
      <c r="S29" s="112" t="s">
        <v>7</v>
      </c>
      <c r="T29" s="112"/>
      <c r="U29" s="112"/>
      <c r="Y29" s="112" t="s">
        <v>196</v>
      </c>
      <c r="Z29" s="112"/>
      <c r="AA29" s="112"/>
      <c r="AD29" s="112" t="s">
        <v>7</v>
      </c>
      <c r="AE29" s="112"/>
      <c r="AF29" s="112"/>
      <c r="AJ29" s="112" t="s">
        <v>196</v>
      </c>
      <c r="AK29" s="112"/>
      <c r="AL29" s="112"/>
      <c r="AO29" s="112" t="s">
        <v>7</v>
      </c>
      <c r="AP29" s="112"/>
      <c r="AQ29" s="112"/>
      <c r="AU29" s="112" t="s">
        <v>196</v>
      </c>
      <c r="AV29" s="112"/>
      <c r="AW29" s="112"/>
      <c r="AZ29" s="112" t="s">
        <v>7</v>
      </c>
      <c r="BA29" s="112"/>
      <c r="BB29" s="112"/>
      <c r="BF29" s="112" t="s">
        <v>196</v>
      </c>
      <c r="BG29" s="112"/>
      <c r="BH29" s="112"/>
      <c r="BK29" s="112" t="s">
        <v>7</v>
      </c>
      <c r="BL29" s="112"/>
      <c r="BM29" s="112"/>
      <c r="BQ29" s="112" t="s">
        <v>196</v>
      </c>
      <c r="BR29" s="112"/>
      <c r="BS29" s="112"/>
      <c r="BV29" s="112" t="s">
        <v>7</v>
      </c>
      <c r="BW29" s="112"/>
      <c r="BX29" s="112"/>
      <c r="CB29" s="112" t="s">
        <v>196</v>
      </c>
      <c r="CC29" s="112"/>
      <c r="CD29" s="112"/>
      <c r="CG29" s="112" t="s">
        <v>7</v>
      </c>
      <c r="CH29" s="112"/>
      <c r="CI29" s="112"/>
      <c r="CM29" s="112" t="s">
        <v>196</v>
      </c>
      <c r="CN29" s="112"/>
      <c r="CO29" s="112"/>
      <c r="CR29" s="112" t="s">
        <v>7</v>
      </c>
      <c r="CS29" s="112"/>
      <c r="CT29" s="112"/>
      <c r="CX29" s="112" t="s">
        <v>196</v>
      </c>
      <c r="CY29" s="112"/>
      <c r="CZ29" s="112"/>
      <c r="DC29" s="112" t="s">
        <v>7</v>
      </c>
      <c r="DD29" s="112"/>
      <c r="DE29" s="112"/>
    </row>
    <row r="30" spans="3:109" x14ac:dyDescent="0.25">
      <c r="C30" s="5" t="s">
        <v>1</v>
      </c>
      <c r="D30" s="5" t="s">
        <v>2</v>
      </c>
      <c r="E30" s="5" t="s">
        <v>3</v>
      </c>
      <c r="F30" s="6"/>
      <c r="G30" s="6"/>
      <c r="H30" s="5" t="s">
        <v>4</v>
      </c>
      <c r="I30" s="5" t="s">
        <v>5</v>
      </c>
      <c r="J30" s="5" t="s">
        <v>6</v>
      </c>
      <c r="N30" s="5" t="s">
        <v>1</v>
      </c>
      <c r="O30" s="5" t="s">
        <v>2</v>
      </c>
      <c r="P30" s="5" t="s">
        <v>3</v>
      </c>
      <c r="Q30" s="6"/>
      <c r="R30" s="6"/>
      <c r="S30" s="5" t="s">
        <v>4</v>
      </c>
      <c r="T30" s="5" t="s">
        <v>5</v>
      </c>
      <c r="U30" s="5" t="s">
        <v>6</v>
      </c>
      <c r="Y30" s="5" t="s">
        <v>1</v>
      </c>
      <c r="Z30" s="5" t="s">
        <v>2</v>
      </c>
      <c r="AA30" s="5" t="s">
        <v>3</v>
      </c>
      <c r="AB30" s="6"/>
      <c r="AC30" s="6"/>
      <c r="AD30" s="5" t="s">
        <v>4</v>
      </c>
      <c r="AE30" s="5" t="s">
        <v>5</v>
      </c>
      <c r="AF30" s="5" t="s">
        <v>6</v>
      </c>
      <c r="AJ30" s="5" t="s">
        <v>1</v>
      </c>
      <c r="AK30" s="5" t="s">
        <v>2</v>
      </c>
      <c r="AL30" s="5" t="s">
        <v>3</v>
      </c>
      <c r="AM30" s="6"/>
      <c r="AN30" s="6"/>
      <c r="AO30" s="5" t="s">
        <v>4</v>
      </c>
      <c r="AP30" s="5" t="s">
        <v>5</v>
      </c>
      <c r="AQ30" s="5" t="s">
        <v>6</v>
      </c>
      <c r="AU30" s="5" t="s">
        <v>1</v>
      </c>
      <c r="AV30" s="5" t="s">
        <v>2</v>
      </c>
      <c r="AW30" s="5" t="s">
        <v>3</v>
      </c>
      <c r="AX30" s="6"/>
      <c r="AY30" s="6"/>
      <c r="AZ30" s="5" t="s">
        <v>4</v>
      </c>
      <c r="BA30" s="5" t="s">
        <v>5</v>
      </c>
      <c r="BB30" s="5" t="s">
        <v>6</v>
      </c>
      <c r="BF30" s="5" t="s">
        <v>1</v>
      </c>
      <c r="BG30" s="5" t="s">
        <v>2</v>
      </c>
      <c r="BH30" s="5" t="s">
        <v>3</v>
      </c>
      <c r="BI30" s="6"/>
      <c r="BJ30" s="6"/>
      <c r="BK30" s="5" t="s">
        <v>4</v>
      </c>
      <c r="BL30" s="5" t="s">
        <v>5</v>
      </c>
      <c r="BM30" s="5" t="s">
        <v>6</v>
      </c>
      <c r="BQ30" s="5" t="s">
        <v>1</v>
      </c>
      <c r="BR30" s="5" t="s">
        <v>2</v>
      </c>
      <c r="BS30" s="5" t="s">
        <v>3</v>
      </c>
      <c r="BT30" s="6"/>
      <c r="BU30" s="6"/>
      <c r="BV30" s="5" t="s">
        <v>4</v>
      </c>
      <c r="BW30" s="5" t="s">
        <v>5</v>
      </c>
      <c r="BX30" s="5" t="s">
        <v>6</v>
      </c>
      <c r="CB30" s="5" t="s">
        <v>1</v>
      </c>
      <c r="CC30" s="5" t="s">
        <v>2</v>
      </c>
      <c r="CD30" s="5" t="s">
        <v>3</v>
      </c>
      <c r="CE30" s="6"/>
      <c r="CF30" s="6"/>
      <c r="CG30" s="5" t="s">
        <v>4</v>
      </c>
      <c r="CH30" s="5" t="s">
        <v>5</v>
      </c>
      <c r="CI30" s="5" t="s">
        <v>6</v>
      </c>
      <c r="CM30" s="5" t="s">
        <v>1</v>
      </c>
      <c r="CN30" s="5" t="s">
        <v>2</v>
      </c>
      <c r="CO30" s="5" t="s">
        <v>3</v>
      </c>
      <c r="CP30" s="6"/>
      <c r="CQ30" s="6"/>
      <c r="CR30" s="5" t="s">
        <v>4</v>
      </c>
      <c r="CS30" s="5" t="s">
        <v>5</v>
      </c>
      <c r="CT30" s="5" t="s">
        <v>6</v>
      </c>
      <c r="CX30" s="5" t="s">
        <v>1</v>
      </c>
      <c r="CY30" s="5" t="s">
        <v>2</v>
      </c>
      <c r="CZ30" s="5" t="s">
        <v>3</v>
      </c>
      <c r="DA30" s="6"/>
      <c r="DB30" s="6"/>
      <c r="DC30" s="5" t="s">
        <v>4</v>
      </c>
      <c r="DD30" s="5" t="s">
        <v>5</v>
      </c>
      <c r="DE30" s="5" t="s">
        <v>6</v>
      </c>
    </row>
    <row r="31" spans="3:109" x14ac:dyDescent="0.25">
      <c r="C31" s="7"/>
      <c r="D31" s="7">
        <f>J42</f>
        <v>204.42500000000001</v>
      </c>
      <c r="E31" s="7"/>
      <c r="H31" s="7" t="s">
        <v>197</v>
      </c>
      <c r="I31" s="7">
        <f>J42-J39</f>
        <v>1.660000000000025</v>
      </c>
      <c r="J31" s="7" t="s">
        <v>197</v>
      </c>
      <c r="N31" s="7">
        <f>U37</f>
        <v>205.78399999999999</v>
      </c>
      <c r="O31" s="7">
        <f>U43</f>
        <v>205.84899999999999</v>
      </c>
      <c r="P31" s="7"/>
      <c r="S31" s="7">
        <f>T43-T37</f>
        <v>21.42371986874862</v>
      </c>
      <c r="T31" s="7">
        <f>AVERAGE(U43,U37)-U40</f>
        <v>3.0494999999999948</v>
      </c>
      <c r="U31" s="7">
        <f>T31*S31</f>
        <v>65.33163373974881</v>
      </c>
      <c r="Y31" s="7">
        <f>AF37</f>
        <v>205.71799999999999</v>
      </c>
      <c r="Z31" s="7">
        <f>AF43</f>
        <v>205.92699999999999</v>
      </c>
      <c r="AA31" s="7"/>
      <c r="AD31" s="7">
        <f>AE43-AE37</f>
        <v>20.70537369909384</v>
      </c>
      <c r="AE31" s="7">
        <f>AVERAGE(AF43,AF37)-AF40</f>
        <v>3.0464999999999804</v>
      </c>
      <c r="AF31" s="7">
        <f>AE31*AD31</f>
        <v>63.078920974288977</v>
      </c>
      <c r="AJ31" s="7">
        <f>AQ37</f>
        <v>205.79300000000001</v>
      </c>
      <c r="AK31" s="7">
        <f>AQ43</f>
        <v>205.94800000000001</v>
      </c>
      <c r="AL31" s="7"/>
      <c r="AO31" s="7">
        <f>AP43-AP37</f>
        <v>20.786778802857555</v>
      </c>
      <c r="AP31" s="7">
        <f>AVERAGE(AQ43,AQ37)-AQ40</f>
        <v>3.04849999999999</v>
      </c>
      <c r="AQ31" s="7">
        <f>AP31*AO31</f>
        <v>63.368495180511047</v>
      </c>
      <c r="AU31" s="7">
        <f>BB37</f>
        <v>205.92400000000001</v>
      </c>
      <c r="AV31" s="7">
        <f>BB43</f>
        <v>205.96600000000001</v>
      </c>
      <c r="AW31" s="7"/>
      <c r="AZ31" s="7">
        <f>BA43-BA37</f>
        <v>20.817539720568075</v>
      </c>
      <c r="BA31" s="7">
        <f>AVERAGE(BB43,BB37)-BB40</f>
        <v>3.1399999999999864</v>
      </c>
      <c r="BB31" s="7">
        <f>BA31*AZ31</f>
        <v>65.367074722583467</v>
      </c>
      <c r="BF31" s="7">
        <f>BM38</f>
        <v>204.327</v>
      </c>
      <c r="BG31" s="7">
        <f>BM43</f>
        <v>204.69</v>
      </c>
      <c r="BH31" s="7"/>
      <c r="BK31" s="7">
        <f>BL43-BL38</f>
        <v>14.75439338113199</v>
      </c>
      <c r="BL31" s="7">
        <f>AVERAGE(BM43,BM38)-BM40</f>
        <v>1.6814999999999998</v>
      </c>
      <c r="BM31" s="7">
        <f>BL31*BK31</f>
        <v>24.809512470373438</v>
      </c>
      <c r="BQ31" s="7">
        <f>BX37</f>
        <v>205.898</v>
      </c>
      <c r="BR31" s="7">
        <f>BX42</f>
        <v>204.45400000000001</v>
      </c>
      <c r="BS31" s="7"/>
      <c r="BV31" s="7">
        <f>BW42-BW37</f>
        <v>17.561000113829458</v>
      </c>
      <c r="BW31" s="7">
        <f>AVERAGE(BX42,BX37)-BX40</f>
        <v>2.2800000000000011</v>
      </c>
      <c r="BX31" s="7">
        <f>BW31*BV31</f>
        <v>40.039080259531183</v>
      </c>
      <c r="CB31" s="7">
        <f>CI37</f>
        <v>205.881</v>
      </c>
      <c r="CC31" s="7">
        <f>CI43</f>
        <v>204.36</v>
      </c>
      <c r="CD31" s="7"/>
      <c r="CG31" s="7">
        <f>CH43-CH37</f>
        <v>16.702214015472848</v>
      </c>
      <c r="CH31" s="7">
        <f>AVERAGE(CI43,CI37)-CI40</f>
        <v>2.2264999999999873</v>
      </c>
      <c r="CI31" s="7">
        <f>CH31*CG31</f>
        <v>37.187479505450085</v>
      </c>
      <c r="CM31" s="7">
        <f>CT37</f>
        <v>205.94300000000001</v>
      </c>
      <c r="CN31" s="7">
        <f>CT41</f>
        <v>203.99199999999999</v>
      </c>
      <c r="CO31" s="7"/>
      <c r="CR31" s="7">
        <f>CS41-CS37</f>
        <v>17.075987409517374</v>
      </c>
      <c r="CS31" s="7">
        <f>AVERAGE(CT41,CT37)-CT39</f>
        <v>2.0165000000000077</v>
      </c>
      <c r="CT31" s="7">
        <f>CS31*CR31</f>
        <v>34.433728611291919</v>
      </c>
      <c r="CX31" s="7">
        <f>DE37</f>
        <v>205.95599999999999</v>
      </c>
      <c r="CY31" s="7">
        <f>DE41</f>
        <v>206.04400000000001</v>
      </c>
      <c r="CZ31" s="7"/>
      <c r="DC31" s="7">
        <f>DD41-DD37</f>
        <v>20.877499969846522</v>
      </c>
      <c r="DD31" s="7">
        <f>AVERAGE(DE41,DE37)-DE39</f>
        <v>3.0300000000000011</v>
      </c>
      <c r="DE31" s="7">
        <f>DD31*DC31</f>
        <v>63.258824908634985</v>
      </c>
    </row>
    <row r="32" spans="3:109" ht="15.75" thickBot="1" x14ac:dyDescent="0.3">
      <c r="C32" s="8"/>
      <c r="D32" s="8"/>
      <c r="E32" s="8"/>
      <c r="F32" s="35"/>
      <c r="G32" s="35"/>
      <c r="H32" s="8"/>
      <c r="I32" s="8"/>
      <c r="J32" s="8"/>
      <c r="N32" s="8"/>
      <c r="O32" s="8"/>
      <c r="P32" s="8"/>
      <c r="Q32" s="35"/>
      <c r="R32" s="35"/>
      <c r="S32" s="8"/>
      <c r="T32" s="8"/>
      <c r="U32" s="8"/>
      <c r="Y32" s="8"/>
      <c r="Z32" s="8"/>
      <c r="AA32" s="8"/>
      <c r="AB32" s="35"/>
      <c r="AC32" s="35"/>
      <c r="AD32" s="8"/>
      <c r="AE32" s="8"/>
      <c r="AF32" s="8"/>
      <c r="AJ32" s="8"/>
      <c r="AK32" s="8"/>
      <c r="AL32" s="8"/>
      <c r="AM32" s="35"/>
      <c r="AN32" s="35"/>
      <c r="AO32" s="8"/>
      <c r="AP32" s="8"/>
      <c r="AQ32" s="8"/>
      <c r="AU32" s="8"/>
      <c r="AV32" s="8"/>
      <c r="AW32" s="8"/>
      <c r="AX32" s="35"/>
      <c r="AY32" s="35"/>
      <c r="AZ32" s="8"/>
      <c r="BA32" s="8"/>
      <c r="BB32" s="8"/>
      <c r="BF32" s="8"/>
      <c r="BG32" s="8"/>
      <c r="BH32" s="8"/>
      <c r="BI32" s="35"/>
      <c r="BJ32" s="35"/>
      <c r="BK32" s="8"/>
      <c r="BL32" s="8"/>
      <c r="BM32" s="8"/>
      <c r="BQ32" s="8"/>
      <c r="BR32" s="8"/>
      <c r="BS32" s="8"/>
      <c r="BT32" s="35"/>
      <c r="BU32" s="35"/>
      <c r="BV32" s="8"/>
      <c r="BW32" s="8"/>
      <c r="BX32" s="8"/>
      <c r="CB32" s="8"/>
      <c r="CC32" s="8"/>
      <c r="CD32" s="8"/>
      <c r="CE32" s="35"/>
      <c r="CF32" s="35"/>
      <c r="CG32" s="8"/>
      <c r="CH32" s="8"/>
      <c r="CI32" s="8"/>
      <c r="CM32" s="8"/>
      <c r="CN32" s="8"/>
      <c r="CO32" s="8"/>
      <c r="CP32" s="35"/>
      <c r="CQ32" s="35"/>
      <c r="CR32" s="8"/>
      <c r="CS32" s="8"/>
      <c r="CT32" s="8"/>
      <c r="CX32" s="8"/>
      <c r="CY32" s="8"/>
      <c r="CZ32" s="8"/>
      <c r="DA32" s="35"/>
      <c r="DB32" s="35"/>
      <c r="DC32" s="8"/>
      <c r="DD32" s="8"/>
      <c r="DE32" s="8"/>
    </row>
    <row r="33" spans="2:110" x14ac:dyDescent="0.25">
      <c r="C33" s="51" t="s">
        <v>8</v>
      </c>
      <c r="H33" s="126" t="s">
        <v>202</v>
      </c>
      <c r="I33" s="127"/>
      <c r="J33" s="128"/>
      <c r="N33" s="51" t="s">
        <v>8</v>
      </c>
      <c r="S33" s="126" t="s">
        <v>202</v>
      </c>
      <c r="T33" s="127"/>
      <c r="U33" s="128"/>
      <c r="Y33" s="51" t="s">
        <v>8</v>
      </c>
      <c r="AD33" s="126" t="s">
        <v>202</v>
      </c>
      <c r="AE33" s="127"/>
      <c r="AF33" s="128"/>
      <c r="AJ33" s="51" t="s">
        <v>8</v>
      </c>
      <c r="AO33" s="126" t="s">
        <v>202</v>
      </c>
      <c r="AP33" s="127"/>
      <c r="AQ33" s="128"/>
      <c r="AU33" s="51" t="s">
        <v>8</v>
      </c>
      <c r="AZ33" s="126" t="s">
        <v>202</v>
      </c>
      <c r="BA33" s="127"/>
      <c r="BB33" s="128"/>
      <c r="BF33" s="51" t="s">
        <v>8</v>
      </c>
      <c r="BK33" s="126" t="s">
        <v>202</v>
      </c>
      <c r="BL33" s="127"/>
      <c r="BM33" s="128"/>
      <c r="BQ33" s="51" t="s">
        <v>8</v>
      </c>
      <c r="BV33" s="126" t="s">
        <v>202</v>
      </c>
      <c r="BW33" s="127"/>
      <c r="BX33" s="128"/>
      <c r="CB33" s="51" t="s">
        <v>8</v>
      </c>
      <c r="CG33" s="126" t="s">
        <v>202</v>
      </c>
      <c r="CH33" s="127"/>
      <c r="CI33" s="128"/>
      <c r="CM33" s="51" t="s">
        <v>8</v>
      </c>
      <c r="CR33" s="126" t="s">
        <v>202</v>
      </c>
      <c r="CS33" s="127"/>
      <c r="CT33" s="128"/>
      <c r="CX33" s="51" t="s">
        <v>8</v>
      </c>
      <c r="DC33" s="126" t="s">
        <v>202</v>
      </c>
      <c r="DD33" s="127"/>
      <c r="DE33" s="128"/>
    </row>
    <row r="34" spans="2:110" ht="15.75" thickBot="1" x14ac:dyDescent="0.3">
      <c r="B34" s="10"/>
      <c r="H34" s="129"/>
      <c r="I34" s="130"/>
      <c r="J34" s="131"/>
      <c r="M34" s="10"/>
      <c r="S34" s="129"/>
      <c r="T34" s="130"/>
      <c r="U34" s="131"/>
      <c r="X34" s="10"/>
      <c r="AD34" s="129"/>
      <c r="AE34" s="130"/>
      <c r="AF34" s="131"/>
      <c r="AI34" s="10"/>
      <c r="AO34" s="129"/>
      <c r="AP34" s="130"/>
      <c r="AQ34" s="131"/>
      <c r="AT34" s="10"/>
      <c r="AZ34" s="129"/>
      <c r="BA34" s="130"/>
      <c r="BB34" s="131"/>
      <c r="BE34" s="10"/>
      <c r="BK34" s="129"/>
      <c r="BL34" s="130"/>
      <c r="BM34" s="131"/>
      <c r="BP34" s="10"/>
      <c r="BV34" s="129"/>
      <c r="BW34" s="130"/>
      <c r="BX34" s="131"/>
      <c r="CA34" s="10"/>
      <c r="CG34" s="129"/>
      <c r="CH34" s="130"/>
      <c r="CI34" s="131"/>
      <c r="CL34" s="10"/>
      <c r="CR34" s="129"/>
      <c r="CS34" s="130"/>
      <c r="CT34" s="131"/>
      <c r="CW34" s="10"/>
      <c r="DC34" s="129"/>
      <c r="DD34" s="130"/>
      <c r="DE34" s="131"/>
    </row>
    <row r="35" spans="2:110" ht="16.5" thickTop="1" thickBot="1" x14ac:dyDescent="0.3">
      <c r="B35" s="11" t="s">
        <v>54</v>
      </c>
      <c r="C35" s="113" t="s">
        <v>10</v>
      </c>
      <c r="D35" s="109"/>
      <c r="E35" s="109"/>
      <c r="F35" s="110"/>
      <c r="M35" s="11" t="s">
        <v>97</v>
      </c>
      <c r="N35" s="113" t="s">
        <v>10</v>
      </c>
      <c r="O35" s="109"/>
      <c r="P35" s="109"/>
      <c r="Q35" s="110"/>
      <c r="X35" s="11" t="s">
        <v>74</v>
      </c>
      <c r="Y35" s="113" t="s">
        <v>10</v>
      </c>
      <c r="Z35" s="109"/>
      <c r="AA35" s="109"/>
      <c r="AB35" s="110"/>
      <c r="AI35" s="11" t="s">
        <v>117</v>
      </c>
      <c r="AJ35" s="113" t="s">
        <v>10</v>
      </c>
      <c r="AK35" s="109"/>
      <c r="AL35" s="109"/>
      <c r="AM35" s="110"/>
      <c r="AT35" s="11" t="s">
        <v>20</v>
      </c>
      <c r="AU35" s="113" t="s">
        <v>10</v>
      </c>
      <c r="AV35" s="109"/>
      <c r="AW35" s="109"/>
      <c r="AX35" s="110"/>
      <c r="BE35" s="11" t="s">
        <v>75</v>
      </c>
      <c r="BF35" s="113" t="s">
        <v>10</v>
      </c>
      <c r="BG35" s="109"/>
      <c r="BH35" s="109"/>
      <c r="BI35" s="110"/>
      <c r="BP35" s="11" t="s">
        <v>116</v>
      </c>
      <c r="BQ35" s="113" t="s">
        <v>10</v>
      </c>
      <c r="BR35" s="109"/>
      <c r="BS35" s="109"/>
      <c r="BT35" s="110"/>
      <c r="CA35" s="11" t="s">
        <v>115</v>
      </c>
      <c r="CB35" s="113" t="s">
        <v>10</v>
      </c>
      <c r="CC35" s="109"/>
      <c r="CD35" s="109"/>
      <c r="CE35" s="110"/>
      <c r="CL35" s="11" t="s">
        <v>55</v>
      </c>
      <c r="CM35" s="113" t="s">
        <v>10</v>
      </c>
      <c r="CN35" s="109"/>
      <c r="CO35" s="109"/>
      <c r="CP35" s="110"/>
      <c r="CW35" s="11" t="s">
        <v>21</v>
      </c>
      <c r="CX35" s="113" t="s">
        <v>10</v>
      </c>
      <c r="CY35" s="109"/>
      <c r="CZ35" s="109"/>
      <c r="DA35" s="110"/>
    </row>
    <row r="36" spans="2:110" ht="15.75" thickTop="1" x14ac:dyDescent="0.25">
      <c r="B36" s="12" t="s">
        <v>11</v>
      </c>
      <c r="C36" s="13" t="s">
        <v>12</v>
      </c>
      <c r="D36" s="13" t="s">
        <v>13</v>
      </c>
      <c r="E36" s="13" t="s">
        <v>14</v>
      </c>
      <c r="F36" s="14" t="s">
        <v>15</v>
      </c>
      <c r="I36" s="106" t="s">
        <v>16</v>
      </c>
      <c r="J36" s="106" t="s">
        <v>17</v>
      </c>
      <c r="M36" s="12" t="s">
        <v>11</v>
      </c>
      <c r="N36" s="13" t="s">
        <v>12</v>
      </c>
      <c r="O36" s="13" t="s">
        <v>13</v>
      </c>
      <c r="P36" s="13" t="s">
        <v>14</v>
      </c>
      <c r="Q36" s="14" t="s">
        <v>15</v>
      </c>
      <c r="T36" s="106" t="s">
        <v>16</v>
      </c>
      <c r="U36" s="106" t="s">
        <v>17</v>
      </c>
      <c r="X36" s="12" t="s">
        <v>11</v>
      </c>
      <c r="Y36" s="13" t="s">
        <v>12</v>
      </c>
      <c r="Z36" s="13" t="s">
        <v>13</v>
      </c>
      <c r="AA36" s="13" t="s">
        <v>14</v>
      </c>
      <c r="AB36" s="14" t="s">
        <v>15</v>
      </c>
      <c r="AE36" s="106" t="s">
        <v>16</v>
      </c>
      <c r="AF36" s="106" t="s">
        <v>17</v>
      </c>
      <c r="AI36" s="12" t="s">
        <v>11</v>
      </c>
      <c r="AJ36" s="13" t="s">
        <v>12</v>
      </c>
      <c r="AK36" s="13" t="s">
        <v>13</v>
      </c>
      <c r="AL36" s="13" t="s">
        <v>14</v>
      </c>
      <c r="AM36" s="14" t="s">
        <v>15</v>
      </c>
      <c r="AP36" s="106" t="s">
        <v>16</v>
      </c>
      <c r="AQ36" s="106" t="s">
        <v>17</v>
      </c>
      <c r="AT36" s="12" t="s">
        <v>11</v>
      </c>
      <c r="AU36" s="13" t="s">
        <v>12</v>
      </c>
      <c r="AV36" s="13" t="s">
        <v>13</v>
      </c>
      <c r="AW36" s="13" t="s">
        <v>14</v>
      </c>
      <c r="AX36" s="14" t="s">
        <v>15</v>
      </c>
      <c r="BA36" s="106" t="s">
        <v>16</v>
      </c>
      <c r="BB36" s="106" t="s">
        <v>17</v>
      </c>
      <c r="BE36" s="12" t="s">
        <v>11</v>
      </c>
      <c r="BF36" s="13" t="s">
        <v>12</v>
      </c>
      <c r="BG36" s="13" t="s">
        <v>13</v>
      </c>
      <c r="BH36" s="13" t="s">
        <v>14</v>
      </c>
      <c r="BI36" s="14" t="s">
        <v>15</v>
      </c>
      <c r="BL36" s="106" t="s">
        <v>16</v>
      </c>
      <c r="BM36" s="106" t="s">
        <v>17</v>
      </c>
      <c r="BP36" s="12" t="s">
        <v>11</v>
      </c>
      <c r="BQ36" s="13" t="s">
        <v>12</v>
      </c>
      <c r="BR36" s="13" t="s">
        <v>13</v>
      </c>
      <c r="BS36" s="13" t="s">
        <v>14</v>
      </c>
      <c r="BT36" s="14" t="s">
        <v>15</v>
      </c>
      <c r="BW36" s="106" t="s">
        <v>16</v>
      </c>
      <c r="BX36" s="106" t="s">
        <v>17</v>
      </c>
      <c r="CA36" s="12" t="s">
        <v>11</v>
      </c>
      <c r="CB36" s="13" t="s">
        <v>12</v>
      </c>
      <c r="CC36" s="13" t="s">
        <v>13</v>
      </c>
      <c r="CD36" s="13" t="s">
        <v>14</v>
      </c>
      <c r="CE36" s="14" t="s">
        <v>15</v>
      </c>
      <c r="CH36" s="106" t="s">
        <v>16</v>
      </c>
      <c r="CI36" s="106" t="s">
        <v>17</v>
      </c>
      <c r="CL36" s="12" t="s">
        <v>11</v>
      </c>
      <c r="CM36" s="13" t="s">
        <v>12</v>
      </c>
      <c r="CN36" s="13" t="s">
        <v>13</v>
      </c>
      <c r="CO36" s="13" t="s">
        <v>14</v>
      </c>
      <c r="CP36" s="14" t="s">
        <v>15</v>
      </c>
      <c r="CS36" s="106" t="s">
        <v>16</v>
      </c>
      <c r="CT36" s="106" t="s">
        <v>17</v>
      </c>
      <c r="CW36" s="12" t="s">
        <v>11</v>
      </c>
      <c r="CX36" s="13" t="s">
        <v>12</v>
      </c>
      <c r="CY36" s="13" t="s">
        <v>13</v>
      </c>
      <c r="CZ36" s="13" t="s">
        <v>14</v>
      </c>
      <c r="DA36" s="14" t="s">
        <v>15</v>
      </c>
      <c r="DD36" s="106" t="s">
        <v>16</v>
      </c>
      <c r="DE36" s="106" t="s">
        <v>17</v>
      </c>
    </row>
    <row r="37" spans="2:110" x14ac:dyDescent="0.25">
      <c r="B37" s="55" t="s">
        <v>120</v>
      </c>
      <c r="C37" s="55">
        <v>4767846.2460000003</v>
      </c>
      <c r="D37" s="55">
        <v>415770.98200000002</v>
      </c>
      <c r="E37" s="55">
        <v>202.976</v>
      </c>
      <c r="F37" s="53" t="s">
        <v>30</v>
      </c>
      <c r="I37" s="52">
        <v>0</v>
      </c>
      <c r="J37" s="52">
        <f>E37</f>
        <v>202.976</v>
      </c>
      <c r="K37" s="15"/>
      <c r="M37" s="57" t="s">
        <v>124</v>
      </c>
      <c r="N37" s="57">
        <v>4767838.29</v>
      </c>
      <c r="O37" s="57">
        <v>415755.46399999998</v>
      </c>
      <c r="P37" s="57">
        <v>205.78399999999999</v>
      </c>
      <c r="Q37" s="53" t="s">
        <v>29</v>
      </c>
      <c r="T37" s="52">
        <v>0</v>
      </c>
      <c r="U37" s="52">
        <f>P37</f>
        <v>205.78399999999999</v>
      </c>
      <c r="V37" s="15"/>
      <c r="X37" s="59" t="s">
        <v>125</v>
      </c>
      <c r="Y37" s="59">
        <v>4767830.8870000001</v>
      </c>
      <c r="Z37" s="59">
        <v>415746.092</v>
      </c>
      <c r="AA37" s="59">
        <v>205.71799999999999</v>
      </c>
      <c r="AB37" s="53" t="s">
        <v>29</v>
      </c>
      <c r="AE37" s="52">
        <v>0</v>
      </c>
      <c r="AF37" s="52">
        <f>AA37</f>
        <v>205.71799999999999</v>
      </c>
      <c r="AG37" s="15"/>
      <c r="AI37" s="62" t="s">
        <v>130</v>
      </c>
      <c r="AJ37" s="62">
        <v>4767825.4270000001</v>
      </c>
      <c r="AK37" s="62">
        <v>415734.71899999998</v>
      </c>
      <c r="AL37" s="62">
        <v>205.79300000000001</v>
      </c>
      <c r="AM37" s="62" t="s">
        <v>29</v>
      </c>
      <c r="AP37" s="52">
        <v>0</v>
      </c>
      <c r="AQ37" s="52">
        <f>AL37</f>
        <v>205.79300000000001</v>
      </c>
      <c r="AR37" s="15"/>
      <c r="AT37" s="65" t="s">
        <v>135</v>
      </c>
      <c r="AU37" s="65">
        <v>4767822.4160000002</v>
      </c>
      <c r="AV37" s="65">
        <v>415722.11700000003</v>
      </c>
      <c r="AW37" s="65">
        <v>205.92400000000001</v>
      </c>
      <c r="AX37" s="65" t="s">
        <v>29</v>
      </c>
      <c r="BA37" s="52">
        <v>0</v>
      </c>
      <c r="BB37" s="52">
        <f>AW37</f>
        <v>205.92400000000001</v>
      </c>
      <c r="BC37" s="15"/>
      <c r="BE37" s="67" t="s">
        <v>140</v>
      </c>
      <c r="BF37" s="67">
        <v>4767821.7529999996</v>
      </c>
      <c r="BG37" s="67">
        <v>415708.55900000001</v>
      </c>
      <c r="BH37" s="67">
        <v>205.97399999999999</v>
      </c>
      <c r="BI37" s="53" t="s">
        <v>29</v>
      </c>
      <c r="BL37" s="52">
        <v>0</v>
      </c>
      <c r="BM37" s="52">
        <f>BH37</f>
        <v>205.97399999999999</v>
      </c>
      <c r="BN37" s="15"/>
      <c r="BP37" s="69" t="s">
        <v>146</v>
      </c>
      <c r="BQ37" s="69">
        <v>4767823.2280000001</v>
      </c>
      <c r="BR37" s="69">
        <v>415694.86099999998</v>
      </c>
      <c r="BS37" s="69">
        <v>205.898</v>
      </c>
      <c r="BT37" s="53" t="s">
        <v>29</v>
      </c>
      <c r="BW37" s="52">
        <v>0</v>
      </c>
      <c r="BX37" s="52">
        <f>BS37</f>
        <v>205.898</v>
      </c>
      <c r="BY37" s="15"/>
      <c r="CA37" s="71" t="s">
        <v>151</v>
      </c>
      <c r="CB37" s="71">
        <v>4767825.16</v>
      </c>
      <c r="CC37" s="71">
        <v>415679.03399999999</v>
      </c>
      <c r="CD37" s="71">
        <v>205.881</v>
      </c>
      <c r="CE37" s="53" t="s">
        <v>29</v>
      </c>
      <c r="CH37" s="52">
        <v>0</v>
      </c>
      <c r="CI37" s="52">
        <f>CD37</f>
        <v>205.881</v>
      </c>
      <c r="CJ37" s="15"/>
      <c r="CL37" s="72" t="s">
        <v>156</v>
      </c>
      <c r="CM37" s="72">
        <v>4767827.1560000004</v>
      </c>
      <c r="CN37" s="72">
        <v>415663.473</v>
      </c>
      <c r="CO37" s="72">
        <v>205.94300000000001</v>
      </c>
      <c r="CP37" s="53" t="s">
        <v>29</v>
      </c>
      <c r="CS37" s="52">
        <v>0</v>
      </c>
      <c r="CT37" s="52">
        <f>CO37</f>
        <v>205.94300000000001</v>
      </c>
      <c r="CU37" s="15"/>
      <c r="CW37" s="76" t="s">
        <v>161</v>
      </c>
      <c r="CX37" s="76">
        <v>4767829.267</v>
      </c>
      <c r="CY37" s="76">
        <v>415647.46399999998</v>
      </c>
      <c r="CZ37" s="76">
        <v>205.95599999999999</v>
      </c>
      <c r="DA37" s="53" t="s">
        <v>29</v>
      </c>
      <c r="DD37" s="52">
        <v>0</v>
      </c>
      <c r="DE37" s="52">
        <f>CZ37</f>
        <v>205.95599999999999</v>
      </c>
      <c r="DF37" s="15"/>
    </row>
    <row r="38" spans="2:110" x14ac:dyDescent="0.25">
      <c r="B38" s="55" t="s">
        <v>166</v>
      </c>
      <c r="C38" s="55">
        <v>4767844.6109999996</v>
      </c>
      <c r="D38" s="55">
        <v>415773.12400000001</v>
      </c>
      <c r="E38" s="55">
        <v>202.81200000000001</v>
      </c>
      <c r="F38" s="53" t="s">
        <v>31</v>
      </c>
      <c r="I38" s="104">
        <f>SQRT(((C38-$C$37)^2)+((D38-$D$37)^2))</f>
        <v>2.6946964582829369</v>
      </c>
      <c r="J38" s="52">
        <f t="shared" ref="J38:J42" si="0">E38</f>
        <v>202.81200000000001</v>
      </c>
      <c r="K38" s="15"/>
      <c r="M38" s="57" t="s">
        <v>107</v>
      </c>
      <c r="N38" s="57">
        <v>4767834.7589999996</v>
      </c>
      <c r="O38" s="57">
        <v>415760.69</v>
      </c>
      <c r="P38" s="57">
        <v>202.898</v>
      </c>
      <c r="Q38" s="57" t="s">
        <v>30</v>
      </c>
      <c r="T38" s="104">
        <f>SQRT(((N38-$N$37)^2)+((O38-$O$37)^2))</f>
        <v>6.307062470219571</v>
      </c>
      <c r="U38" s="52">
        <f t="shared" ref="U38:U43" si="1">P38</f>
        <v>202.898</v>
      </c>
      <c r="V38" s="15"/>
      <c r="X38" s="59" t="s">
        <v>169</v>
      </c>
      <c r="Y38" s="59">
        <v>4767826.0619999999</v>
      </c>
      <c r="Z38" s="59">
        <v>415749.109</v>
      </c>
      <c r="AA38" s="59">
        <v>202.959</v>
      </c>
      <c r="AB38" s="59" t="s">
        <v>30</v>
      </c>
      <c r="AE38" s="104">
        <f>SQRT(((Y38-$Y$37)^2)+((Z38-$Z$37)^2))</f>
        <v>5.6905987384239713</v>
      </c>
      <c r="AF38" s="52">
        <f t="shared" ref="AF38:AF43" si="2">AA38</f>
        <v>202.959</v>
      </c>
      <c r="AG38" s="15"/>
      <c r="AI38" s="62" t="s">
        <v>171</v>
      </c>
      <c r="AJ38" s="62">
        <v>4767819.2010000004</v>
      </c>
      <c r="AK38" s="62">
        <v>415736.01</v>
      </c>
      <c r="AL38" s="62">
        <v>202.98599999999999</v>
      </c>
      <c r="AM38" s="62" t="s">
        <v>30</v>
      </c>
      <c r="AP38" s="104">
        <f>SQRT(((AJ38-$AJ$37)^2)+((AK38-$AK$37)^2))</f>
        <v>6.3584398241605502</v>
      </c>
      <c r="AQ38" s="52">
        <f t="shared" ref="AQ38:AQ43" si="3">AL38</f>
        <v>202.98599999999999</v>
      </c>
      <c r="AR38" s="15"/>
      <c r="AT38" s="65" t="s">
        <v>173</v>
      </c>
      <c r="AU38" s="65">
        <v>4767816.6509999996</v>
      </c>
      <c r="AV38" s="65">
        <v>415723.78499999997</v>
      </c>
      <c r="AW38" s="65">
        <v>202.99299999999999</v>
      </c>
      <c r="AX38" s="65" t="s">
        <v>30</v>
      </c>
      <c r="BA38" s="104">
        <f>SQRT(((AU38-$AU$37)^2)+((AV38-$AV$37)^2))</f>
        <v>6.0014539077373019</v>
      </c>
      <c r="BB38" s="52">
        <f t="shared" ref="BB38:BB43" si="4">AW38</f>
        <v>202.99299999999999</v>
      </c>
      <c r="BC38" s="15"/>
      <c r="BE38" s="67" t="s">
        <v>175</v>
      </c>
      <c r="BF38" s="67">
        <v>4767818.32</v>
      </c>
      <c r="BG38" s="67">
        <v>415708.08399999997</v>
      </c>
      <c r="BH38" s="67">
        <v>204.327</v>
      </c>
      <c r="BI38" s="67" t="s">
        <v>65</v>
      </c>
      <c r="BL38" s="104">
        <f>SQRT(((BF38-$BF$37)^2)+((BG38-$BG$37)^2))</f>
        <v>3.4657054108750738</v>
      </c>
      <c r="BM38" s="52">
        <f t="shared" ref="BM38:BM44" si="5">BH38</f>
        <v>204.327</v>
      </c>
      <c r="BN38" s="15"/>
      <c r="BP38" s="69" t="s">
        <v>178</v>
      </c>
      <c r="BQ38" s="69">
        <v>4767817.4979999997</v>
      </c>
      <c r="BR38" s="69">
        <v>415693.71399999998</v>
      </c>
      <c r="BS38" s="69">
        <v>203.01</v>
      </c>
      <c r="BT38" s="69" t="s">
        <v>30</v>
      </c>
      <c r="BW38" s="104">
        <f>SQRT(((BQ38-$BQ$37)^2)+((BR38-$BR$37)^2))</f>
        <v>5.8436725614220224</v>
      </c>
      <c r="BX38" s="52">
        <f t="shared" ref="BX38:BX43" si="6">BS38</f>
        <v>203.01</v>
      </c>
      <c r="BY38" s="15"/>
      <c r="CA38" s="71" t="s">
        <v>180</v>
      </c>
      <c r="CB38" s="71">
        <v>4767819.3760000002</v>
      </c>
      <c r="CC38" s="71">
        <v>415678.3</v>
      </c>
      <c r="CD38" s="71">
        <v>203.04900000000001</v>
      </c>
      <c r="CE38" s="53" t="s">
        <v>30</v>
      </c>
      <c r="CH38" s="104">
        <f>SQRT(((CB38-$CB$37)^2)+((CC38-$CC$37)^2))</f>
        <v>5.8303869511227848</v>
      </c>
      <c r="CI38" s="52">
        <f t="shared" ref="CI38:CI44" si="7">CD38</f>
        <v>203.04900000000001</v>
      </c>
      <c r="CJ38" s="15"/>
      <c r="CL38" s="72" t="s">
        <v>157</v>
      </c>
      <c r="CM38" s="72">
        <v>4767821.4239999996</v>
      </c>
      <c r="CN38" s="72">
        <v>415662.712</v>
      </c>
      <c r="CO38" s="72">
        <v>203.041</v>
      </c>
      <c r="CP38" s="53" t="s">
        <v>31</v>
      </c>
      <c r="CS38" s="104">
        <f>SQRT(((CM38-$CM$37)^2)+((CN38-$CN$37)^2))</f>
        <v>5.7822958250923895</v>
      </c>
      <c r="CT38" s="52">
        <f t="shared" ref="CT38:CT41" si="8">CO38</f>
        <v>203.041</v>
      </c>
      <c r="CU38" s="15"/>
      <c r="CW38" s="76" t="s">
        <v>162</v>
      </c>
      <c r="CX38" s="76">
        <v>4767823.4289999995</v>
      </c>
      <c r="CY38" s="76">
        <v>415646.962</v>
      </c>
      <c r="CZ38" s="76">
        <v>203.06200000000001</v>
      </c>
      <c r="DA38" s="53" t="s">
        <v>31</v>
      </c>
      <c r="DD38" s="104">
        <f>SQRT(((CX38-$CX$37)^2)+((CY38-$CY$37)^2))</f>
        <v>5.8595433273664819</v>
      </c>
      <c r="DE38" s="52">
        <f t="shared" ref="DE38:DE41" si="9">CZ38</f>
        <v>203.06200000000001</v>
      </c>
      <c r="DF38" s="15"/>
    </row>
    <row r="39" spans="2:110" x14ac:dyDescent="0.25">
      <c r="B39" s="55" t="s">
        <v>121</v>
      </c>
      <c r="C39" s="55">
        <v>4767842.9220000003</v>
      </c>
      <c r="D39" s="55">
        <v>415774.837</v>
      </c>
      <c r="E39" s="55">
        <v>202.76499999999999</v>
      </c>
      <c r="F39" s="53" t="s">
        <v>32</v>
      </c>
      <c r="I39" s="104">
        <f t="shared" ref="I39:I42" si="10">SQRT(((C39-$C$37)^2)+((D39-$D$37)^2))</f>
        <v>5.0901867352784791</v>
      </c>
      <c r="J39" s="52">
        <f t="shared" si="0"/>
        <v>202.76499999999999</v>
      </c>
      <c r="K39" s="15"/>
      <c r="M39" s="57" t="s">
        <v>108</v>
      </c>
      <c r="N39" s="57">
        <v>4767833.4079999998</v>
      </c>
      <c r="O39" s="57">
        <v>415762.93800000002</v>
      </c>
      <c r="P39" s="57">
        <v>202.874</v>
      </c>
      <c r="Q39" s="53" t="s">
        <v>31</v>
      </c>
      <c r="T39" s="104">
        <f t="shared" ref="T39:T43" si="11">SQRT(((N39-$N$37)^2)+((O39-$O$37)^2))</f>
        <v>8.9271832065210699</v>
      </c>
      <c r="U39" s="52">
        <f t="shared" si="1"/>
        <v>202.874</v>
      </c>
      <c r="V39" s="15"/>
      <c r="X39" s="59" t="s">
        <v>126</v>
      </c>
      <c r="Y39" s="59">
        <v>4767825.0630000001</v>
      </c>
      <c r="Z39" s="59">
        <v>415749.87099999998</v>
      </c>
      <c r="AA39" s="59">
        <v>202.90199999999999</v>
      </c>
      <c r="AB39" s="53" t="s">
        <v>31</v>
      </c>
      <c r="AE39" s="104">
        <f t="shared" ref="AE39:AE43" si="12">SQRT(((Y39-$Y$37)^2)+((Z39-$Z$37)^2))</f>
        <v>6.9426088036207636</v>
      </c>
      <c r="AF39" s="52">
        <f t="shared" si="2"/>
        <v>202.90199999999999</v>
      </c>
      <c r="AG39" s="15"/>
      <c r="AI39" s="62" t="s">
        <v>131</v>
      </c>
      <c r="AJ39" s="62">
        <v>4767818.4859999996</v>
      </c>
      <c r="AK39" s="62">
        <v>415736.58199999999</v>
      </c>
      <c r="AL39" s="62">
        <v>202.89</v>
      </c>
      <c r="AM39" s="62" t="s">
        <v>31</v>
      </c>
      <c r="AP39" s="104">
        <f t="shared" ref="AP39:AP42" si="13">SQRT(((AJ39-$AJ$37)^2)+((AK39-$AK$37)^2))</f>
        <v>7.1866716919592992</v>
      </c>
      <c r="AQ39" s="52">
        <f t="shared" si="3"/>
        <v>202.89</v>
      </c>
      <c r="AR39" s="15"/>
      <c r="AT39" s="65" t="s">
        <v>136</v>
      </c>
      <c r="AU39" s="65">
        <v>4767815.3689999999</v>
      </c>
      <c r="AV39" s="65">
        <v>415723.36300000001</v>
      </c>
      <c r="AW39" s="65">
        <v>202.95400000000001</v>
      </c>
      <c r="AX39" s="65" t="s">
        <v>31</v>
      </c>
      <c r="BA39" s="104">
        <f t="shared" ref="BA39:BA43" si="14">SQRT(((AU39-$AU$37)^2)+((AV39-$AV$37)^2))</f>
        <v>7.1563066594111238</v>
      </c>
      <c r="BB39" s="52">
        <f t="shared" si="4"/>
        <v>202.95400000000001</v>
      </c>
      <c r="BC39" s="15"/>
      <c r="BE39" s="67" t="s">
        <v>142</v>
      </c>
      <c r="BF39" s="67">
        <v>4767814.6090000002</v>
      </c>
      <c r="BG39" s="67">
        <v>415708.60499999998</v>
      </c>
      <c r="BH39" s="67">
        <v>202.941</v>
      </c>
      <c r="BI39" s="53" t="s">
        <v>31</v>
      </c>
      <c r="BL39" s="104">
        <f t="shared" ref="BL39:BL44" si="15">SQRT(((BF39-$BF$37)^2)+((BG39-$BG$37)^2))</f>
        <v>7.1441480941584841</v>
      </c>
      <c r="BM39" s="52">
        <f t="shared" si="5"/>
        <v>202.941</v>
      </c>
      <c r="BN39" s="15"/>
      <c r="BP39" s="69" t="s">
        <v>147</v>
      </c>
      <c r="BQ39" s="69">
        <v>4767816.2340000002</v>
      </c>
      <c r="BR39" s="69">
        <v>415693.64799999999</v>
      </c>
      <c r="BS39" s="69">
        <v>202.959</v>
      </c>
      <c r="BT39" s="53" t="s">
        <v>31</v>
      </c>
      <c r="BW39" s="104">
        <f t="shared" ref="BW39:BW43" si="16">SQRT(((BQ39-$BQ$37)^2)+((BR39-$BR$37)^2))</f>
        <v>7.0984086244202196</v>
      </c>
      <c r="BX39" s="52">
        <f t="shared" si="6"/>
        <v>202.959</v>
      </c>
      <c r="BY39" s="15"/>
      <c r="CA39" s="71" t="s">
        <v>152</v>
      </c>
      <c r="CB39" s="71">
        <v>4767818.2620000001</v>
      </c>
      <c r="CC39" s="71">
        <v>415678.17</v>
      </c>
      <c r="CD39" s="71">
        <v>203.01499999999999</v>
      </c>
      <c r="CE39" s="71" t="s">
        <v>31</v>
      </c>
      <c r="CH39" s="104">
        <f t="shared" ref="CH39:CH44" si="17">SQRT(((CB39-$CB$37)^2)+((CC39-$CC$37)^2))</f>
        <v>6.9518990211753753</v>
      </c>
      <c r="CI39" s="52">
        <f t="shared" si="7"/>
        <v>203.01499999999999</v>
      </c>
      <c r="CJ39" s="15"/>
      <c r="CL39" s="72" t="s">
        <v>158</v>
      </c>
      <c r="CM39" s="72">
        <v>4767817.3569999998</v>
      </c>
      <c r="CN39" s="72">
        <v>415662.05699999997</v>
      </c>
      <c r="CO39" s="72">
        <v>202.95099999999999</v>
      </c>
      <c r="CP39" s="53" t="s">
        <v>32</v>
      </c>
      <c r="CS39" s="104">
        <f t="shared" ref="CS39:CS41" si="18">SQRT(((CM39-$CM$37)^2)+((CN39-$CN$37)^2))</f>
        <v>9.9007806263680269</v>
      </c>
      <c r="CT39" s="52">
        <f t="shared" si="8"/>
        <v>202.95099999999999</v>
      </c>
      <c r="CU39" s="15"/>
      <c r="CW39" s="76" t="s">
        <v>163</v>
      </c>
      <c r="CX39" s="76">
        <v>4767818.9780000001</v>
      </c>
      <c r="CY39" s="76">
        <v>415646.37900000002</v>
      </c>
      <c r="CZ39" s="76">
        <v>202.97</v>
      </c>
      <c r="DA39" s="53" t="s">
        <v>32</v>
      </c>
      <c r="DD39" s="104">
        <f t="shared" ref="DD39:DD41" si="19">SQRT(((CX39-$CX$37)^2)+((CY39-$CY$37)^2))</f>
        <v>10.346049777442246</v>
      </c>
      <c r="DE39" s="52">
        <f t="shared" si="9"/>
        <v>202.97</v>
      </c>
      <c r="DF39" s="15"/>
    </row>
    <row r="40" spans="2:110" x14ac:dyDescent="0.25">
      <c r="B40" s="55" t="s">
        <v>122</v>
      </c>
      <c r="C40" s="55">
        <v>4767841.8279999997</v>
      </c>
      <c r="D40" s="55">
        <v>415776.49800000002</v>
      </c>
      <c r="E40" s="55">
        <v>202.85400000000001</v>
      </c>
      <c r="F40" s="53" t="s">
        <v>33</v>
      </c>
      <c r="I40" s="104">
        <f t="shared" si="10"/>
        <v>7.0671762398223894</v>
      </c>
      <c r="J40" s="52">
        <f t="shared" si="0"/>
        <v>202.85400000000001</v>
      </c>
      <c r="K40" s="15"/>
      <c r="M40" s="57" t="s">
        <v>109</v>
      </c>
      <c r="N40" s="57">
        <v>4767832.108</v>
      </c>
      <c r="O40" s="57">
        <v>415764.55</v>
      </c>
      <c r="P40" s="57">
        <v>202.767</v>
      </c>
      <c r="Q40" s="53" t="s">
        <v>32</v>
      </c>
      <c r="T40" s="104">
        <f t="shared" si="11"/>
        <v>10.989655135651647</v>
      </c>
      <c r="U40" s="52">
        <f t="shared" si="1"/>
        <v>202.767</v>
      </c>
      <c r="V40" s="15"/>
      <c r="X40" s="59" t="s">
        <v>127</v>
      </c>
      <c r="Y40" s="59">
        <v>4767822.03</v>
      </c>
      <c r="Z40" s="59">
        <v>415751.32799999998</v>
      </c>
      <c r="AA40" s="59">
        <v>202.77600000000001</v>
      </c>
      <c r="AB40" s="53" t="s">
        <v>32</v>
      </c>
      <c r="AE40" s="104">
        <f t="shared" si="12"/>
        <v>10.28893313210704</v>
      </c>
      <c r="AF40" s="52">
        <f t="shared" si="2"/>
        <v>202.77600000000001</v>
      </c>
      <c r="AG40" s="15"/>
      <c r="AI40" s="62" t="s">
        <v>132</v>
      </c>
      <c r="AJ40" s="62">
        <v>4767815.5539999995</v>
      </c>
      <c r="AK40" s="62">
        <v>415737.79700000002</v>
      </c>
      <c r="AL40" s="62">
        <v>202.822</v>
      </c>
      <c r="AM40" s="62" t="s">
        <v>32</v>
      </c>
      <c r="AP40" s="104">
        <f t="shared" si="13"/>
        <v>10.34167360789098</v>
      </c>
      <c r="AQ40" s="52">
        <f t="shared" si="3"/>
        <v>202.822</v>
      </c>
      <c r="AR40" s="15"/>
      <c r="AT40" s="65" t="s">
        <v>137</v>
      </c>
      <c r="AU40" s="65">
        <v>4767812.1550000003</v>
      </c>
      <c r="AV40" s="65">
        <v>415723.84600000002</v>
      </c>
      <c r="AW40" s="65">
        <v>202.80500000000001</v>
      </c>
      <c r="AX40" s="65" t="s">
        <v>32</v>
      </c>
      <c r="BA40" s="104">
        <f t="shared" si="14"/>
        <v>10.405650484172021</v>
      </c>
      <c r="BB40" s="52">
        <f t="shared" si="4"/>
        <v>202.80500000000001</v>
      </c>
      <c r="BC40" s="15"/>
      <c r="BE40" s="67" t="s">
        <v>143</v>
      </c>
      <c r="BF40" s="67">
        <v>4767811.5180000002</v>
      </c>
      <c r="BG40" s="67">
        <v>415708.48200000002</v>
      </c>
      <c r="BH40" s="67">
        <v>202.827</v>
      </c>
      <c r="BI40" s="53" t="s">
        <v>32</v>
      </c>
      <c r="BL40" s="104">
        <f t="shared" si="15"/>
        <v>10.235289638686217</v>
      </c>
      <c r="BM40" s="52">
        <f t="shared" si="5"/>
        <v>202.827</v>
      </c>
      <c r="BN40" s="15"/>
      <c r="BP40" s="69" t="s">
        <v>148</v>
      </c>
      <c r="BQ40" s="69">
        <v>4767813.0669999998</v>
      </c>
      <c r="BR40" s="69">
        <v>415693.13500000001</v>
      </c>
      <c r="BS40" s="69">
        <v>202.89599999999999</v>
      </c>
      <c r="BT40" s="53" t="s">
        <v>32</v>
      </c>
      <c r="BW40" s="104">
        <f t="shared" si="16"/>
        <v>10.306551169340882</v>
      </c>
      <c r="BX40" s="52">
        <f t="shared" si="6"/>
        <v>202.89599999999999</v>
      </c>
      <c r="BY40" s="15"/>
      <c r="CA40" s="71" t="s">
        <v>153</v>
      </c>
      <c r="CB40" s="71">
        <v>4767814.5429999996</v>
      </c>
      <c r="CC40" s="71">
        <v>415677.83799999999</v>
      </c>
      <c r="CD40" s="71">
        <v>202.89400000000001</v>
      </c>
      <c r="CE40" s="53" t="s">
        <v>32</v>
      </c>
      <c r="CH40" s="104">
        <f t="shared" si="17"/>
        <v>10.684152049259609</v>
      </c>
      <c r="CI40" s="52">
        <f t="shared" si="7"/>
        <v>202.89400000000001</v>
      </c>
      <c r="CJ40" s="15"/>
      <c r="CL40" s="72" t="s">
        <v>159</v>
      </c>
      <c r="CM40" s="72">
        <v>4767812.4349999996</v>
      </c>
      <c r="CN40" s="72">
        <v>415661.32699999999</v>
      </c>
      <c r="CO40" s="72">
        <v>203.035</v>
      </c>
      <c r="CP40" s="53" t="s">
        <v>33</v>
      </c>
      <c r="CS40" s="104">
        <f t="shared" si="18"/>
        <v>14.876597629317072</v>
      </c>
      <c r="CT40" s="52">
        <f t="shared" si="8"/>
        <v>203.035</v>
      </c>
      <c r="CU40" s="15"/>
      <c r="CW40" s="76" t="s">
        <v>164</v>
      </c>
      <c r="CX40" s="76">
        <v>4767814.4680000003</v>
      </c>
      <c r="CY40" s="76">
        <v>415645.84</v>
      </c>
      <c r="CZ40" s="76">
        <v>203.09899999999999</v>
      </c>
      <c r="DA40" s="53" t="s">
        <v>33</v>
      </c>
      <c r="DD40" s="104">
        <f t="shared" si="19"/>
        <v>14.887839903407114</v>
      </c>
      <c r="DE40" s="52">
        <f t="shared" si="9"/>
        <v>203.09899999999999</v>
      </c>
      <c r="DF40" s="15"/>
    </row>
    <row r="41" spans="2:110" x14ac:dyDescent="0.25">
      <c r="B41" s="55" t="s">
        <v>167</v>
      </c>
      <c r="C41" s="55">
        <v>4767840.5089999996</v>
      </c>
      <c r="D41" s="55">
        <v>415778.30499999999</v>
      </c>
      <c r="E41" s="55">
        <v>202.94300000000001</v>
      </c>
      <c r="F41" s="55" t="s">
        <v>34</v>
      </c>
      <c r="I41" s="104">
        <f t="shared" si="10"/>
        <v>9.3026608025467716</v>
      </c>
      <c r="J41" s="52">
        <f t="shared" si="0"/>
        <v>202.94300000000001</v>
      </c>
      <c r="K41" s="15"/>
      <c r="M41" s="57" t="s">
        <v>110</v>
      </c>
      <c r="N41" s="57">
        <v>4767830.227</v>
      </c>
      <c r="O41" s="57">
        <v>415766.50599999999</v>
      </c>
      <c r="P41" s="57">
        <v>202.876</v>
      </c>
      <c r="Q41" s="53" t="s">
        <v>33</v>
      </c>
      <c r="T41" s="104">
        <f t="shared" si="11"/>
        <v>13.672517434681563</v>
      </c>
      <c r="U41" s="52">
        <f t="shared" si="1"/>
        <v>202.876</v>
      </c>
      <c r="V41" s="15"/>
      <c r="X41" s="59" t="s">
        <v>128</v>
      </c>
      <c r="Y41" s="59">
        <v>4767819.5060000001</v>
      </c>
      <c r="Z41" s="59">
        <v>415753.109</v>
      </c>
      <c r="AA41" s="59">
        <v>202.89500000000001</v>
      </c>
      <c r="AB41" s="53" t="s">
        <v>33</v>
      </c>
      <c r="AE41" s="104">
        <f t="shared" si="12"/>
        <v>13.370319741916518</v>
      </c>
      <c r="AF41" s="52">
        <f t="shared" si="2"/>
        <v>202.89500000000001</v>
      </c>
      <c r="AG41" s="15"/>
      <c r="AI41" s="62" t="s">
        <v>133</v>
      </c>
      <c r="AJ41" s="62">
        <v>4767813.125</v>
      </c>
      <c r="AK41" s="62">
        <v>415738.84600000002</v>
      </c>
      <c r="AL41" s="62">
        <v>202.935</v>
      </c>
      <c r="AM41" s="62" t="s">
        <v>33</v>
      </c>
      <c r="AP41" s="104">
        <f t="shared" si="13"/>
        <v>12.975797971754439</v>
      </c>
      <c r="AQ41" s="52">
        <f t="shared" si="3"/>
        <v>202.935</v>
      </c>
      <c r="AR41" s="15"/>
      <c r="AT41" s="65" t="s">
        <v>138</v>
      </c>
      <c r="AU41" s="65">
        <v>4767809.2869999995</v>
      </c>
      <c r="AV41" s="65">
        <v>415724.413</v>
      </c>
      <c r="AW41" s="65">
        <v>202.93899999999999</v>
      </c>
      <c r="AX41" s="65" t="s">
        <v>33</v>
      </c>
      <c r="BA41" s="104">
        <f t="shared" si="14"/>
        <v>13.32825033592527</v>
      </c>
      <c r="BB41" s="52">
        <f t="shared" si="4"/>
        <v>202.93899999999999</v>
      </c>
      <c r="BC41" s="15"/>
      <c r="BE41" s="67" t="s">
        <v>144</v>
      </c>
      <c r="BF41" s="67">
        <v>4767808.2620000001</v>
      </c>
      <c r="BG41" s="67">
        <v>415708.37699999998</v>
      </c>
      <c r="BH41" s="67">
        <v>202.929</v>
      </c>
      <c r="BI41" s="53" t="s">
        <v>33</v>
      </c>
      <c r="BL41" s="104">
        <f t="shared" si="15"/>
        <v>13.492227576843476</v>
      </c>
      <c r="BM41" s="52">
        <f t="shared" si="5"/>
        <v>202.929</v>
      </c>
      <c r="BN41" s="15"/>
      <c r="BP41" s="69" t="s">
        <v>149</v>
      </c>
      <c r="BQ41" s="69">
        <v>4767809.7220000001</v>
      </c>
      <c r="BR41" s="69">
        <v>415692.79499999998</v>
      </c>
      <c r="BS41" s="69">
        <v>202.99100000000001</v>
      </c>
      <c r="BT41" s="53" t="s">
        <v>33</v>
      </c>
      <c r="BW41" s="104">
        <f t="shared" si="16"/>
        <v>13.663103307864365</v>
      </c>
      <c r="BX41" s="52">
        <f t="shared" si="6"/>
        <v>202.99100000000001</v>
      </c>
      <c r="BY41" s="15"/>
      <c r="CA41" s="71" t="s">
        <v>154</v>
      </c>
      <c r="CB41" s="71">
        <v>4767811.3459999999</v>
      </c>
      <c r="CC41" s="71">
        <v>415677.66700000002</v>
      </c>
      <c r="CD41" s="71">
        <v>203.02600000000001</v>
      </c>
      <c r="CE41" s="53" t="s">
        <v>33</v>
      </c>
      <c r="CH41" s="104">
        <f t="shared" si="17"/>
        <v>13.881472724704279</v>
      </c>
      <c r="CI41" s="52">
        <f t="shared" si="7"/>
        <v>203.02600000000001</v>
      </c>
      <c r="CJ41" s="15"/>
      <c r="CL41" s="72" t="s">
        <v>160</v>
      </c>
      <c r="CM41" s="72">
        <v>4767810.2110000001</v>
      </c>
      <c r="CN41" s="72">
        <v>415661.36200000002</v>
      </c>
      <c r="CO41" s="72">
        <v>203.99199999999999</v>
      </c>
      <c r="CP41" s="53" t="s">
        <v>35</v>
      </c>
      <c r="CS41" s="104">
        <f t="shared" si="18"/>
        <v>17.075987409517374</v>
      </c>
      <c r="CT41" s="52">
        <f t="shared" si="8"/>
        <v>203.99199999999999</v>
      </c>
      <c r="CU41" s="15"/>
      <c r="CW41" s="76" t="s">
        <v>165</v>
      </c>
      <c r="CX41" s="76">
        <v>4767808.5240000002</v>
      </c>
      <c r="CY41" s="76">
        <v>415645.098</v>
      </c>
      <c r="CZ41" s="76">
        <v>206.04400000000001</v>
      </c>
      <c r="DA41" s="53" t="s">
        <v>35</v>
      </c>
      <c r="DD41" s="104">
        <f t="shared" si="19"/>
        <v>20.877499969846522</v>
      </c>
      <c r="DE41" s="52">
        <f t="shared" si="9"/>
        <v>206.04400000000001</v>
      </c>
      <c r="DF41" s="15"/>
    </row>
    <row r="42" spans="2:110" x14ac:dyDescent="0.25">
      <c r="B42" s="55" t="s">
        <v>123</v>
      </c>
      <c r="C42" s="55">
        <v>4767837.3949999996</v>
      </c>
      <c r="D42" s="55">
        <v>415783.38900000002</v>
      </c>
      <c r="E42" s="55">
        <v>204.42500000000001</v>
      </c>
      <c r="F42" s="53" t="s">
        <v>35</v>
      </c>
      <c r="I42" s="104">
        <f t="shared" si="10"/>
        <v>15.240533127583008</v>
      </c>
      <c r="J42" s="54">
        <f t="shared" si="0"/>
        <v>204.42500000000001</v>
      </c>
      <c r="K42" s="15"/>
      <c r="M42" s="57" t="s">
        <v>168</v>
      </c>
      <c r="N42" s="57">
        <v>4767828.7019999996</v>
      </c>
      <c r="O42" s="57">
        <v>415767.66</v>
      </c>
      <c r="P42" s="57">
        <v>202.91300000000001</v>
      </c>
      <c r="Q42" s="53" t="s">
        <v>34</v>
      </c>
      <c r="T42" s="104">
        <f t="shared" si="11"/>
        <v>15.513612087731998</v>
      </c>
      <c r="U42" s="56">
        <f t="shared" si="1"/>
        <v>202.91300000000001</v>
      </c>
      <c r="V42" s="15"/>
      <c r="X42" s="59" t="s">
        <v>170</v>
      </c>
      <c r="Y42" s="59">
        <v>4767818.4280000003</v>
      </c>
      <c r="Z42" s="59">
        <v>415754.158</v>
      </c>
      <c r="AA42" s="59">
        <v>202.946</v>
      </c>
      <c r="AB42" s="53" t="s">
        <v>34</v>
      </c>
      <c r="AE42" s="104">
        <f t="shared" si="12"/>
        <v>14.842069835263953</v>
      </c>
      <c r="AF42" s="58">
        <f t="shared" si="2"/>
        <v>202.946</v>
      </c>
      <c r="AG42" s="15"/>
      <c r="AI42" s="62" t="s">
        <v>172</v>
      </c>
      <c r="AJ42" s="62">
        <v>4767811.32</v>
      </c>
      <c r="AK42" s="62">
        <v>415739.66700000002</v>
      </c>
      <c r="AL42" s="62">
        <v>202.93899999999999</v>
      </c>
      <c r="AM42" s="62" t="s">
        <v>34</v>
      </c>
      <c r="AP42" s="104">
        <f t="shared" si="13"/>
        <v>14.94958705101625</v>
      </c>
      <c r="AQ42" s="61">
        <f t="shared" si="3"/>
        <v>202.93899999999999</v>
      </c>
      <c r="AR42" s="15"/>
      <c r="AT42" s="65" t="s">
        <v>174</v>
      </c>
      <c r="AU42" s="65">
        <v>4767807.6770000001</v>
      </c>
      <c r="AV42" s="65">
        <v>415724.663</v>
      </c>
      <c r="AW42" s="65">
        <v>202.982</v>
      </c>
      <c r="AX42" s="65" t="s">
        <v>34</v>
      </c>
      <c r="BA42" s="104">
        <f t="shared" si="14"/>
        <v>14.957280401250072</v>
      </c>
      <c r="BB42" s="64">
        <f t="shared" si="4"/>
        <v>202.982</v>
      </c>
      <c r="BC42" s="15"/>
      <c r="BE42" s="67" t="s">
        <v>176</v>
      </c>
      <c r="BF42" s="67">
        <v>4767806.7249999996</v>
      </c>
      <c r="BG42" s="67">
        <v>415708.48599999998</v>
      </c>
      <c r="BH42" s="67">
        <v>202.977</v>
      </c>
      <c r="BI42" s="53" t="s">
        <v>34</v>
      </c>
      <c r="BL42" s="104">
        <f t="shared" si="15"/>
        <v>15.028177301256111</v>
      </c>
      <c r="BM42" s="52">
        <f t="shared" si="5"/>
        <v>202.977</v>
      </c>
      <c r="BN42" s="15"/>
      <c r="BP42" s="69" t="s">
        <v>179</v>
      </c>
      <c r="BQ42" s="69">
        <v>4767805.8420000002</v>
      </c>
      <c r="BR42" s="69">
        <v>415692.38799999998</v>
      </c>
      <c r="BS42" s="69">
        <v>204.45400000000001</v>
      </c>
      <c r="BT42" s="53" t="s">
        <v>66</v>
      </c>
      <c r="BW42" s="104">
        <f t="shared" si="16"/>
        <v>17.561000113829458</v>
      </c>
      <c r="BX42" s="68">
        <f t="shared" si="6"/>
        <v>204.45400000000001</v>
      </c>
      <c r="BY42" s="15"/>
      <c r="CA42" s="71" t="s">
        <v>181</v>
      </c>
      <c r="CB42" s="71">
        <v>4767810.4929999998</v>
      </c>
      <c r="CC42" s="71">
        <v>415677.41700000002</v>
      </c>
      <c r="CD42" s="71">
        <v>203.01300000000001</v>
      </c>
      <c r="CE42" s="53" t="s">
        <v>34</v>
      </c>
      <c r="CH42" s="104">
        <f t="shared" si="17"/>
        <v>14.755865884813735</v>
      </c>
      <c r="CI42" s="70">
        <f t="shared" si="7"/>
        <v>203.01300000000001</v>
      </c>
      <c r="CJ42" s="15"/>
      <c r="CL42" s="51"/>
      <c r="CS42" s="51"/>
      <c r="CT42" s="52"/>
      <c r="CU42" s="15"/>
      <c r="CW42" s="51"/>
      <c r="DD42" s="51"/>
      <c r="DE42" s="52"/>
      <c r="DF42" s="15"/>
    </row>
    <row r="43" spans="2:110" x14ac:dyDescent="0.25">
      <c r="B43" s="51"/>
      <c r="I43" s="51"/>
      <c r="J43" s="52"/>
      <c r="K43" s="15"/>
      <c r="M43" s="57" t="s">
        <v>113</v>
      </c>
      <c r="N43" s="57">
        <v>4767824.5029999996</v>
      </c>
      <c r="O43" s="57">
        <v>415771.86200000002</v>
      </c>
      <c r="P43" s="57">
        <v>205.84899999999999</v>
      </c>
      <c r="Q43" s="51" t="s">
        <v>35</v>
      </c>
      <c r="T43" s="104">
        <f t="shared" si="11"/>
        <v>21.42371986874862</v>
      </c>
      <c r="U43" s="56">
        <f t="shared" si="1"/>
        <v>205.84899999999999</v>
      </c>
      <c r="V43" s="15"/>
      <c r="X43" s="59" t="s">
        <v>129</v>
      </c>
      <c r="Y43" s="59">
        <v>4767813.5369999995</v>
      </c>
      <c r="Z43" s="59">
        <v>415757.39199999999</v>
      </c>
      <c r="AA43" s="59">
        <v>205.92699999999999</v>
      </c>
      <c r="AB43" s="51" t="s">
        <v>35</v>
      </c>
      <c r="AE43" s="104">
        <f t="shared" si="12"/>
        <v>20.70537369909384</v>
      </c>
      <c r="AF43" s="58">
        <f t="shared" si="2"/>
        <v>205.92699999999999</v>
      </c>
      <c r="AG43" s="15"/>
      <c r="AI43" s="62" t="s">
        <v>134</v>
      </c>
      <c r="AJ43" s="62">
        <v>4767805.95</v>
      </c>
      <c r="AK43" s="62">
        <v>415741.98100000003</v>
      </c>
      <c r="AL43" s="62">
        <v>205.94800000000001</v>
      </c>
      <c r="AM43" s="60" t="s">
        <v>35</v>
      </c>
      <c r="AP43" s="104">
        <f>SQRT(((AJ43-$AJ$37)^2)+((AK43-$AK$37)^2))</f>
        <v>20.786778802857555</v>
      </c>
      <c r="AQ43" s="61">
        <f t="shared" si="3"/>
        <v>205.94800000000001</v>
      </c>
      <c r="AR43" s="15"/>
      <c r="AT43" s="65" t="s">
        <v>139</v>
      </c>
      <c r="AU43" s="65">
        <v>4767801.9019999998</v>
      </c>
      <c r="AV43" s="65">
        <v>415725.65899999999</v>
      </c>
      <c r="AW43" s="65">
        <v>205.96600000000001</v>
      </c>
      <c r="AX43" s="63" t="s">
        <v>35</v>
      </c>
      <c r="BA43" s="104">
        <f t="shared" si="14"/>
        <v>20.817539720568075</v>
      </c>
      <c r="BB43" s="64">
        <f t="shared" si="4"/>
        <v>205.96600000000001</v>
      </c>
      <c r="BC43" s="15"/>
      <c r="BE43" s="67" t="s">
        <v>177</v>
      </c>
      <c r="BF43" s="67">
        <v>4767803.5329999998</v>
      </c>
      <c r="BG43" s="67">
        <v>415708.49900000001</v>
      </c>
      <c r="BH43" s="67">
        <v>204.69</v>
      </c>
      <c r="BI43" s="51" t="s">
        <v>66</v>
      </c>
      <c r="BL43" s="104">
        <f t="shared" si="15"/>
        <v>18.220098792007065</v>
      </c>
      <c r="BM43" s="66">
        <f t="shared" si="5"/>
        <v>204.69</v>
      </c>
      <c r="BN43" s="15"/>
      <c r="BP43" s="69" t="s">
        <v>150</v>
      </c>
      <c r="BQ43" s="69">
        <v>4767802.5559999999</v>
      </c>
      <c r="BR43" s="69">
        <v>415692.09700000001</v>
      </c>
      <c r="BS43" s="69">
        <v>205.929</v>
      </c>
      <c r="BT43" s="51" t="s">
        <v>35</v>
      </c>
      <c r="BW43" s="104">
        <f t="shared" si="16"/>
        <v>20.855965094195184</v>
      </c>
      <c r="BX43" s="68">
        <f t="shared" si="6"/>
        <v>205.929</v>
      </c>
      <c r="BY43" s="15"/>
      <c r="CA43" s="71" t="s">
        <v>182</v>
      </c>
      <c r="CB43" s="71">
        <v>4767808.5769999996</v>
      </c>
      <c r="CC43" s="71">
        <v>415677.04200000002</v>
      </c>
      <c r="CD43" s="71">
        <v>204.36</v>
      </c>
      <c r="CE43" s="51" t="s">
        <v>66</v>
      </c>
      <c r="CH43" s="104">
        <f t="shared" si="17"/>
        <v>16.702214015472848</v>
      </c>
      <c r="CI43" s="70">
        <f t="shared" si="7"/>
        <v>204.36</v>
      </c>
      <c r="CJ43" s="15"/>
      <c r="CL43" s="51"/>
      <c r="CS43" s="51"/>
      <c r="CT43" s="52"/>
      <c r="CU43" s="15"/>
      <c r="CW43" s="53"/>
      <c r="CX43" s="53"/>
      <c r="CY43" s="53"/>
      <c r="CZ43" s="53"/>
      <c r="DD43" s="51"/>
      <c r="DE43" s="52"/>
      <c r="DF43" s="15"/>
    </row>
    <row r="44" spans="2:110" ht="15.75" thickBot="1" x14ac:dyDescent="0.3">
      <c r="B44" s="51"/>
      <c r="I44" s="51"/>
      <c r="J44" s="52"/>
      <c r="K44" s="15"/>
      <c r="M44" s="30"/>
      <c r="V44" s="15"/>
      <c r="X44" s="51"/>
      <c r="AE44" s="51"/>
      <c r="AF44" s="52"/>
      <c r="AG44" s="15"/>
      <c r="AI44" s="30"/>
      <c r="AR44" s="15"/>
      <c r="AT44" s="51"/>
      <c r="BA44" s="51"/>
      <c r="BB44" s="52"/>
      <c r="BC44" s="15"/>
      <c r="BE44" s="67" t="s">
        <v>145</v>
      </c>
      <c r="BF44" s="67">
        <v>4767800.5939999996</v>
      </c>
      <c r="BG44" s="67">
        <v>415708.20400000003</v>
      </c>
      <c r="BH44" s="67">
        <v>205.97800000000001</v>
      </c>
      <c r="BI44" s="51" t="s">
        <v>35</v>
      </c>
      <c r="BL44" s="104">
        <f t="shared" si="15"/>
        <v>21.161977837606678</v>
      </c>
      <c r="BM44" s="66">
        <f t="shared" si="5"/>
        <v>205.97800000000001</v>
      </c>
      <c r="BN44" s="15"/>
      <c r="BP44" s="51"/>
      <c r="BW44" s="51"/>
      <c r="BX44" s="52"/>
      <c r="BY44" s="15"/>
      <c r="CA44" s="71" t="s">
        <v>155</v>
      </c>
      <c r="CB44" s="71">
        <v>4767804.6349999998</v>
      </c>
      <c r="CC44" s="71">
        <v>415676.63199999998</v>
      </c>
      <c r="CD44" s="71">
        <v>206.005</v>
      </c>
      <c r="CE44" s="51" t="s">
        <v>35</v>
      </c>
      <c r="CH44" s="104">
        <f t="shared" si="17"/>
        <v>20.665072683523309</v>
      </c>
      <c r="CI44" s="70">
        <f t="shared" si="7"/>
        <v>206.005</v>
      </c>
      <c r="CJ44" s="15"/>
      <c r="CL44" s="51"/>
      <c r="CS44" s="51"/>
      <c r="CT44" s="52"/>
      <c r="CU44" s="15"/>
      <c r="CW44" s="30"/>
      <c r="DF44" s="15"/>
    </row>
    <row r="45" spans="2:110" ht="15.75" thickBot="1" x14ac:dyDescent="0.3">
      <c r="B45" s="51"/>
      <c r="C45" s="132" t="s">
        <v>183</v>
      </c>
      <c r="D45" s="134"/>
      <c r="E45" s="134"/>
      <c r="F45" s="133"/>
      <c r="I45" s="51"/>
      <c r="J45" s="52"/>
      <c r="K45" s="15"/>
      <c r="V45" s="15"/>
      <c r="X45" s="51"/>
      <c r="AE45" s="51"/>
      <c r="AF45" s="52"/>
      <c r="AG45" s="15"/>
      <c r="AR45" s="15"/>
      <c r="AT45" s="51"/>
      <c r="BA45" s="51"/>
      <c r="BB45" s="52"/>
      <c r="BC45" s="15"/>
      <c r="BN45" s="15"/>
      <c r="BP45" s="51"/>
      <c r="BW45" s="51"/>
      <c r="BX45" s="52"/>
      <c r="BY45" s="15"/>
      <c r="CJ45" s="15"/>
      <c r="CL45" s="51"/>
      <c r="CS45" s="51"/>
      <c r="CT45" s="52"/>
      <c r="CU45" s="15"/>
      <c r="DF45" s="15"/>
    </row>
    <row r="46" spans="2:110" x14ac:dyDescent="0.25">
      <c r="K46" s="15"/>
      <c r="V46" s="15"/>
      <c r="AG46" s="15"/>
      <c r="AR46" s="15"/>
      <c r="BC46" s="15"/>
      <c r="BN46" s="15"/>
      <c r="BY46" s="15"/>
      <c r="CJ46" s="15"/>
      <c r="CU46" s="15"/>
      <c r="DF46" s="15"/>
    </row>
    <row r="47" spans="2:110" x14ac:dyDescent="0.25">
      <c r="J47" s="17"/>
      <c r="K47" s="15"/>
      <c r="U47" s="17"/>
      <c r="V47" s="15"/>
      <c r="AF47" s="17"/>
      <c r="AG47" s="15"/>
      <c r="AQ47" s="17"/>
      <c r="AR47" s="15"/>
      <c r="BB47" s="17"/>
      <c r="BC47" s="15"/>
      <c r="BM47" s="17"/>
      <c r="BN47" s="15"/>
      <c r="BX47" s="17"/>
      <c r="BY47" s="15"/>
      <c r="CI47" s="17"/>
      <c r="CJ47" s="15"/>
      <c r="CT47" s="17"/>
      <c r="CU47" s="15"/>
      <c r="DE47" s="17"/>
      <c r="DF47" s="15"/>
    </row>
    <row r="48" spans="2:110" x14ac:dyDescent="0.25">
      <c r="K48" s="15"/>
      <c r="V48" s="15"/>
      <c r="AG48" s="15"/>
      <c r="AR48" s="15"/>
      <c r="BC48" s="15"/>
      <c r="BN48" s="15"/>
      <c r="BY48" s="15"/>
      <c r="CJ48" s="15"/>
      <c r="CU48" s="15"/>
      <c r="DF48" s="15"/>
    </row>
    <row r="49" spans="2:110" x14ac:dyDescent="0.25">
      <c r="K49" s="15"/>
      <c r="V49" s="15"/>
      <c r="AG49" s="15"/>
      <c r="AR49" s="15"/>
      <c r="BC49" s="15"/>
      <c r="BN49" s="15"/>
      <c r="BY49" s="15"/>
      <c r="CJ49" s="15"/>
      <c r="CU49" s="15"/>
      <c r="DF49" s="15"/>
    </row>
    <row r="50" spans="2:110" x14ac:dyDescent="0.25">
      <c r="I50" s="16"/>
      <c r="K50" s="15"/>
      <c r="T50" s="16"/>
      <c r="V50" s="15"/>
      <c r="AE50" s="16"/>
      <c r="AG50" s="15"/>
      <c r="AP50" s="16"/>
      <c r="AR50" s="15"/>
      <c r="BA50" s="16"/>
      <c r="BC50" s="15"/>
      <c r="BL50" s="16"/>
      <c r="BN50" s="15"/>
      <c r="BW50" s="16"/>
      <c r="BY50" s="15"/>
      <c r="CH50" s="16"/>
      <c r="CJ50" s="15"/>
      <c r="CS50" s="16"/>
      <c r="CU50" s="15"/>
      <c r="DD50" s="16"/>
      <c r="DF50" s="15"/>
    </row>
    <row r="51" spans="2:110" x14ac:dyDescent="0.25">
      <c r="K51" s="15"/>
      <c r="V51" s="15"/>
      <c r="AG51" s="15"/>
      <c r="AR51" s="15"/>
      <c r="BC51" s="15"/>
      <c r="BN51" s="15"/>
      <c r="BY51" s="15"/>
      <c r="CJ51" s="15"/>
      <c r="CU51" s="15"/>
      <c r="DF51" s="15"/>
    </row>
    <row r="52" spans="2:110" x14ac:dyDescent="0.25">
      <c r="K52" s="15"/>
      <c r="V52" s="15"/>
      <c r="AG52" s="15"/>
      <c r="AR52" s="15"/>
      <c r="BC52" s="15"/>
      <c r="BN52" s="15"/>
      <c r="BY52" s="15"/>
      <c r="CJ52" s="15"/>
      <c r="CU52" s="15"/>
      <c r="DF52" s="15"/>
    </row>
    <row r="53" spans="2:110" x14ac:dyDescent="0.25">
      <c r="K53" s="15"/>
      <c r="V53" s="15"/>
      <c r="AG53" s="15"/>
      <c r="AR53" s="15"/>
      <c r="BC53" s="15"/>
      <c r="BN53" s="15"/>
      <c r="BY53" s="15"/>
      <c r="CJ53" s="15"/>
      <c r="CU53" s="15"/>
      <c r="DF53" s="15"/>
    </row>
    <row r="54" spans="2:110" x14ac:dyDescent="0.25">
      <c r="K54" s="15"/>
      <c r="V54" s="15"/>
      <c r="AG54" s="15"/>
      <c r="AR54" s="15"/>
      <c r="BC54" s="15"/>
      <c r="BN54" s="15"/>
      <c r="BY54" s="15"/>
      <c r="CJ54" s="15"/>
      <c r="CU54" s="15"/>
      <c r="DF54" s="15"/>
    </row>
    <row r="55" spans="2:110" x14ac:dyDescent="0.25">
      <c r="K55" s="15"/>
      <c r="V55" s="15"/>
      <c r="AG55" s="15"/>
      <c r="AR55" s="15"/>
      <c r="BC55" s="15"/>
      <c r="BN55" s="15"/>
      <c r="BY55" s="15"/>
      <c r="CJ55" s="15"/>
      <c r="CU55" s="15"/>
      <c r="DF55" s="15"/>
    </row>
    <row r="56" spans="2:110" x14ac:dyDescent="0.25">
      <c r="B56" s="10"/>
      <c r="C56" s="52"/>
      <c r="D56" s="52"/>
      <c r="E56" s="52"/>
      <c r="F56" s="52"/>
      <c r="H56" s="8"/>
      <c r="J56" s="8"/>
      <c r="K56" s="15"/>
      <c r="M56" s="10"/>
      <c r="N56" s="52"/>
      <c r="O56" s="52"/>
      <c r="P56" s="52"/>
      <c r="S56" s="8"/>
      <c r="U56" s="8"/>
      <c r="V56" s="15"/>
      <c r="X56" s="10"/>
      <c r="Y56" s="52"/>
      <c r="Z56" s="52"/>
      <c r="AA56" s="52"/>
      <c r="AD56" s="8"/>
      <c r="AF56" s="8"/>
      <c r="AG56" s="15"/>
      <c r="AI56" s="10"/>
      <c r="AJ56" s="52"/>
      <c r="AK56" s="52"/>
      <c r="AL56" s="52"/>
      <c r="AM56" s="52"/>
      <c r="AO56" s="8"/>
      <c r="AQ56" s="8"/>
      <c r="AR56" s="15"/>
      <c r="AT56" s="10"/>
      <c r="AU56" s="52"/>
      <c r="AV56" s="52"/>
      <c r="AW56" s="52"/>
      <c r="AX56" s="52"/>
      <c r="AZ56" s="8"/>
      <c r="BB56" s="8"/>
      <c r="BC56" s="15"/>
      <c r="BE56" s="10"/>
      <c r="BF56" s="52"/>
      <c r="BG56" s="52"/>
      <c r="BH56" s="52"/>
      <c r="BK56" s="8"/>
      <c r="BM56" s="8"/>
      <c r="BN56" s="15"/>
      <c r="BP56" s="10"/>
      <c r="BQ56" s="52"/>
      <c r="BR56" s="52"/>
      <c r="BS56" s="52"/>
      <c r="BT56" s="52"/>
      <c r="BV56" s="8"/>
      <c r="BX56" s="8"/>
      <c r="BY56" s="15"/>
      <c r="CA56" s="10"/>
      <c r="CB56" s="52"/>
      <c r="CC56" s="52"/>
      <c r="CD56" s="52"/>
      <c r="CG56" s="8"/>
      <c r="CI56" s="8"/>
      <c r="CJ56" s="15"/>
      <c r="CL56" s="10"/>
      <c r="CM56" s="52"/>
      <c r="CN56" s="52"/>
      <c r="CO56" s="52"/>
      <c r="CP56" s="52"/>
      <c r="CR56" s="8"/>
      <c r="CT56" s="8"/>
      <c r="CU56" s="15"/>
      <c r="CW56" s="10"/>
      <c r="CX56" s="52"/>
      <c r="CY56" s="52"/>
      <c r="CZ56" s="52"/>
      <c r="DA56" s="52"/>
      <c r="DC56" s="8"/>
      <c r="DE56" s="8"/>
      <c r="DF56" s="15"/>
    </row>
    <row r="57" spans="2:110" x14ac:dyDescent="0.25">
      <c r="B57" s="10"/>
      <c r="C57" s="52"/>
      <c r="D57" s="52"/>
      <c r="E57" s="52"/>
      <c r="F57" s="52"/>
      <c r="H57" s="8"/>
      <c r="I57" s="8"/>
      <c r="J57" s="8"/>
      <c r="K57" s="15"/>
      <c r="M57" s="10"/>
      <c r="N57" s="52"/>
      <c r="O57" s="52"/>
      <c r="P57" s="52"/>
      <c r="Q57" s="52"/>
      <c r="S57" s="8"/>
      <c r="T57" s="8"/>
      <c r="U57" s="8"/>
      <c r="V57" s="15"/>
      <c r="X57" s="10"/>
      <c r="Y57" s="52"/>
      <c r="Z57" s="52"/>
      <c r="AA57" s="52"/>
      <c r="AB57" s="52"/>
      <c r="AD57" s="8"/>
      <c r="AE57" s="8"/>
      <c r="AF57" s="8"/>
      <c r="AG57" s="15"/>
      <c r="AI57" s="10"/>
      <c r="AJ57" s="52"/>
      <c r="AK57" s="52"/>
      <c r="AL57" s="52"/>
      <c r="AM57" s="52"/>
      <c r="AO57" s="8"/>
      <c r="AP57" s="8"/>
      <c r="AQ57" s="8"/>
      <c r="AR57" s="15"/>
      <c r="AT57" s="10"/>
      <c r="AU57" s="52"/>
      <c r="AV57" s="52"/>
      <c r="AW57" s="52"/>
      <c r="AX57" s="52"/>
      <c r="AZ57" s="8"/>
      <c r="BA57" s="8"/>
      <c r="BB57" s="8"/>
      <c r="BC57" s="15"/>
      <c r="BE57" s="10"/>
      <c r="BF57" s="52"/>
      <c r="BG57" s="52"/>
      <c r="BH57" s="52"/>
      <c r="BI57" s="52"/>
      <c r="BK57" s="8"/>
      <c r="BL57" s="8"/>
      <c r="BM57" s="8"/>
      <c r="BN57" s="15"/>
      <c r="BP57" s="10"/>
      <c r="BQ57" s="52"/>
      <c r="BR57" s="52"/>
      <c r="BS57" s="52"/>
      <c r="BT57" s="52"/>
      <c r="BV57" s="8"/>
      <c r="BW57" s="8"/>
      <c r="BX57" s="8"/>
      <c r="BY57" s="15"/>
      <c r="CA57" s="10"/>
      <c r="CB57" s="52"/>
      <c r="CC57" s="52"/>
      <c r="CD57" s="52"/>
      <c r="CE57" s="52"/>
      <c r="CG57" s="8"/>
      <c r="CH57" s="8"/>
      <c r="CI57" s="8"/>
      <c r="CJ57" s="15"/>
      <c r="CL57" s="10"/>
      <c r="CM57" s="52"/>
      <c r="CN57" s="52"/>
      <c r="CO57" s="52"/>
      <c r="CP57" s="52"/>
      <c r="CR57" s="8"/>
      <c r="CS57" s="8"/>
      <c r="CT57" s="8"/>
      <c r="CU57" s="15"/>
      <c r="CW57" s="10"/>
      <c r="CX57" s="52"/>
      <c r="CY57" s="52"/>
      <c r="CZ57" s="52"/>
      <c r="DA57" s="52"/>
      <c r="DC57" s="8"/>
      <c r="DD57" s="8"/>
      <c r="DE57" s="8"/>
      <c r="DF57" s="15"/>
    </row>
    <row r="58" spans="2:110" x14ac:dyDescent="0.25">
      <c r="B58" s="10"/>
      <c r="M58" s="10"/>
      <c r="Q58" s="52"/>
      <c r="X58" s="10"/>
      <c r="AB58" s="52"/>
      <c r="AI58" s="10"/>
      <c r="AT58" s="10"/>
      <c r="BE58" s="10"/>
      <c r="BI58" s="52"/>
      <c r="BP58" s="10"/>
      <c r="CA58" s="10"/>
      <c r="CE58" s="52"/>
      <c r="CL58" s="10"/>
      <c r="CW58" s="10"/>
    </row>
    <row r="59" spans="2:110" x14ac:dyDescent="0.25">
      <c r="B59" s="19"/>
      <c r="C59" s="19"/>
      <c r="D59" s="19"/>
      <c r="E59" s="19"/>
      <c r="F59" s="19"/>
      <c r="G59" s="19"/>
      <c r="H59" s="19"/>
      <c r="I59" s="19"/>
      <c r="J59" s="19"/>
      <c r="M59" s="19"/>
      <c r="N59" s="19"/>
      <c r="O59" s="19"/>
      <c r="P59" s="19"/>
      <c r="R59" s="19"/>
      <c r="S59" s="19"/>
      <c r="T59" s="19"/>
      <c r="U59" s="19"/>
      <c r="X59" s="19"/>
      <c r="Y59" s="19"/>
      <c r="Z59" s="19"/>
      <c r="AA59" s="19"/>
      <c r="AC59" s="19"/>
      <c r="AD59" s="19"/>
      <c r="AE59" s="19"/>
      <c r="AF59" s="19"/>
      <c r="AI59" s="19"/>
      <c r="AJ59" s="19"/>
      <c r="AK59" s="19"/>
      <c r="AL59" s="19"/>
      <c r="AM59" s="19"/>
      <c r="AN59" s="19"/>
      <c r="AO59" s="19"/>
      <c r="AP59" s="19"/>
      <c r="AQ59" s="19"/>
      <c r="AT59" s="19"/>
      <c r="AU59" s="19"/>
      <c r="AV59" s="19"/>
      <c r="AW59" s="19"/>
      <c r="AX59" s="19"/>
      <c r="AY59" s="19"/>
      <c r="AZ59" s="19"/>
      <c r="BA59" s="19"/>
      <c r="BB59" s="19"/>
      <c r="BE59" s="19"/>
      <c r="BF59" s="19"/>
      <c r="BG59" s="19"/>
      <c r="BH59" s="19"/>
      <c r="BJ59" s="19"/>
      <c r="BK59" s="19"/>
      <c r="BL59" s="19"/>
      <c r="BM59" s="19"/>
      <c r="BP59" s="19"/>
      <c r="BQ59" s="19"/>
      <c r="BR59" s="19"/>
      <c r="BS59" s="19"/>
      <c r="BT59" s="19"/>
      <c r="BU59" s="19"/>
      <c r="BV59" s="19"/>
      <c r="BW59" s="19"/>
      <c r="BX59" s="19"/>
      <c r="CA59" s="19"/>
      <c r="CB59" s="19"/>
      <c r="CC59" s="19"/>
      <c r="CD59" s="19"/>
      <c r="CF59" s="19"/>
      <c r="CG59" s="19"/>
      <c r="CH59" s="19"/>
      <c r="CI59" s="19"/>
      <c r="CL59" s="19"/>
      <c r="CM59" s="19"/>
      <c r="CN59" s="19"/>
      <c r="CO59" s="19"/>
      <c r="CP59" s="19"/>
      <c r="CQ59" s="19"/>
      <c r="CR59" s="19"/>
      <c r="CS59" s="19"/>
      <c r="CT59" s="19"/>
      <c r="CW59" s="19"/>
      <c r="CX59" s="19"/>
      <c r="CY59" s="19"/>
      <c r="CZ59" s="19"/>
      <c r="DA59" s="19"/>
      <c r="DB59" s="19"/>
      <c r="DC59" s="19"/>
      <c r="DD59" s="19"/>
      <c r="DE59" s="19"/>
    </row>
    <row r="60" spans="2:110" x14ac:dyDescent="0.25">
      <c r="B60" s="20"/>
      <c r="C60" s="8"/>
      <c r="D60" s="8"/>
      <c r="E60" s="8"/>
      <c r="F60" s="8"/>
      <c r="G60" s="8"/>
      <c r="H60" s="8"/>
      <c r="I60" s="8"/>
      <c r="J60" s="8"/>
      <c r="M60" s="20"/>
      <c r="N60" s="8"/>
      <c r="O60" s="8"/>
      <c r="P60" s="8"/>
      <c r="Q60" s="19"/>
      <c r="R60" s="8"/>
      <c r="S60" s="8"/>
      <c r="T60" s="8"/>
      <c r="U60" s="8"/>
      <c r="X60" s="20"/>
      <c r="Y60" s="8"/>
      <c r="Z60" s="8"/>
      <c r="AA60" s="8"/>
      <c r="AB60" s="19"/>
      <c r="AC60" s="8"/>
      <c r="AD60" s="8"/>
      <c r="AE60" s="8"/>
      <c r="AF60" s="8"/>
      <c r="AI60" s="20"/>
      <c r="AJ60" s="8"/>
      <c r="AK60" s="8"/>
      <c r="AL60" s="8"/>
      <c r="AM60" s="8"/>
      <c r="AN60" s="8"/>
      <c r="AO60" s="8"/>
      <c r="AP60" s="8"/>
      <c r="AQ60" s="8"/>
      <c r="AT60" s="20"/>
      <c r="AU60" s="8"/>
      <c r="AV60" s="8"/>
      <c r="AW60" s="8"/>
      <c r="AX60" s="8"/>
      <c r="AY60" s="8"/>
      <c r="AZ60" s="8"/>
      <c r="BA60" s="8"/>
      <c r="BB60" s="8"/>
      <c r="BE60" s="20"/>
      <c r="BF60" s="8"/>
      <c r="BG60" s="8"/>
      <c r="BH60" s="8"/>
      <c r="BI60" s="19"/>
      <c r="BJ60" s="8"/>
      <c r="BK60" s="8"/>
      <c r="BL60" s="8"/>
      <c r="BM60" s="8"/>
      <c r="BP60" s="20"/>
      <c r="BQ60" s="8"/>
      <c r="BR60" s="8"/>
      <c r="BS60" s="8"/>
      <c r="BT60" s="8"/>
      <c r="BU60" s="8"/>
      <c r="BV60" s="8"/>
      <c r="BW60" s="8"/>
      <c r="BX60" s="8"/>
      <c r="CA60" s="20"/>
      <c r="CB60" s="8"/>
      <c r="CC60" s="8"/>
      <c r="CD60" s="8"/>
      <c r="CE60" s="19"/>
      <c r="CF60" s="8"/>
      <c r="CG60" s="8"/>
      <c r="CH60" s="8"/>
      <c r="CI60" s="8"/>
      <c r="CL60" s="20"/>
      <c r="CM60" s="8"/>
      <c r="CN60" s="8"/>
      <c r="CO60" s="8"/>
      <c r="CP60" s="8"/>
      <c r="CQ60" s="8"/>
      <c r="CR60" s="8"/>
      <c r="CS60" s="8"/>
      <c r="CT60" s="8"/>
      <c r="CW60" s="20"/>
      <c r="CX60" s="8"/>
      <c r="CY60" s="8"/>
      <c r="CZ60" s="8"/>
      <c r="DA60" s="8"/>
      <c r="DB60" s="8"/>
      <c r="DC60" s="8"/>
      <c r="DD60" s="8"/>
      <c r="DE60" s="8"/>
    </row>
    <row r="61" spans="2:110" x14ac:dyDescent="0.25">
      <c r="B61" s="20"/>
      <c r="C61" s="8"/>
      <c r="D61" s="8"/>
      <c r="E61" s="8"/>
      <c r="F61" s="8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X61" s="20"/>
      <c r="Y61" s="8"/>
      <c r="Z61" s="8"/>
      <c r="AA61" s="8"/>
      <c r="AB61" s="8"/>
      <c r="AC61" s="8"/>
      <c r="AD61" s="8"/>
      <c r="AE61" s="8"/>
      <c r="AF61" s="8"/>
      <c r="AI61" s="20"/>
      <c r="AJ61" s="8"/>
      <c r="AK61" s="8"/>
      <c r="AL61" s="8"/>
      <c r="AM61" s="8"/>
      <c r="AN61" s="8"/>
      <c r="AO61" s="8"/>
      <c r="AP61" s="8"/>
      <c r="AQ61" s="8"/>
      <c r="AT61" s="20"/>
      <c r="AU61" s="8"/>
      <c r="AV61" s="8"/>
      <c r="AW61" s="8"/>
      <c r="AX61" s="8"/>
      <c r="AY61" s="8"/>
      <c r="AZ61" s="8"/>
      <c r="BA61" s="8"/>
      <c r="BB61" s="8"/>
      <c r="BE61" s="20"/>
      <c r="BF61" s="8"/>
      <c r="BG61" s="8"/>
      <c r="BH61" s="8"/>
      <c r="BI61" s="8"/>
      <c r="BJ61" s="8"/>
      <c r="BK61" s="8"/>
      <c r="BL61" s="8"/>
      <c r="BM61" s="8"/>
      <c r="BP61" s="20"/>
      <c r="BQ61" s="8"/>
      <c r="BR61" s="8"/>
      <c r="BS61" s="8"/>
      <c r="BT61" s="8"/>
      <c r="BU61" s="8"/>
      <c r="BV61" s="8"/>
      <c r="BW61" s="8"/>
      <c r="BX61" s="8"/>
      <c r="CA61" s="20"/>
      <c r="CB61" s="8"/>
      <c r="CC61" s="8"/>
      <c r="CD61" s="8"/>
      <c r="CE61" s="8"/>
      <c r="CF61" s="8"/>
      <c r="CG61" s="8"/>
      <c r="CH61" s="8"/>
      <c r="CI61" s="8"/>
      <c r="CL61" s="20"/>
      <c r="CM61" s="8"/>
      <c r="CN61" s="8"/>
      <c r="CO61" s="8"/>
      <c r="CP61" s="8"/>
      <c r="CQ61" s="8"/>
      <c r="CR61" s="8"/>
      <c r="CS61" s="8"/>
      <c r="CT61" s="8"/>
      <c r="CW61" s="20"/>
      <c r="CX61" s="8"/>
      <c r="CY61" s="8"/>
      <c r="CZ61" s="8"/>
      <c r="DA61" s="8"/>
      <c r="DB61" s="8"/>
      <c r="DC61" s="8"/>
      <c r="DD61" s="8"/>
      <c r="DE61" s="8"/>
    </row>
    <row r="62" spans="2:110" x14ac:dyDescent="0.25"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V62" s="51"/>
      <c r="X62" s="20"/>
      <c r="Y62" s="8"/>
      <c r="Z62" s="8"/>
      <c r="AA62" s="8"/>
      <c r="AB62" s="8"/>
      <c r="AC62" s="8"/>
      <c r="AD62" s="8"/>
      <c r="AE62" s="8"/>
      <c r="AF62" s="8"/>
      <c r="AI62" s="20"/>
      <c r="AJ62" s="8"/>
      <c r="AK62" s="8"/>
      <c r="AL62" s="8"/>
      <c r="AM62" s="8"/>
      <c r="AN62" s="8"/>
      <c r="AO62" s="8"/>
      <c r="AP62" s="8"/>
      <c r="AQ62" s="8"/>
      <c r="AR62" s="51"/>
      <c r="AT62" s="20"/>
      <c r="AU62" s="8"/>
      <c r="AV62" s="8"/>
      <c r="AW62" s="8"/>
      <c r="AX62" s="8"/>
      <c r="AY62" s="8"/>
      <c r="AZ62" s="8"/>
      <c r="BA62" s="8"/>
      <c r="BB62" s="8"/>
      <c r="BE62" s="20"/>
      <c r="BF62" s="8"/>
      <c r="BG62" s="8"/>
      <c r="BH62" s="8"/>
      <c r="BI62" s="8"/>
      <c r="BJ62" s="8"/>
      <c r="BK62" s="8"/>
      <c r="BL62" s="8"/>
      <c r="BM62" s="8"/>
      <c r="BN62" s="51"/>
      <c r="BP62" s="20"/>
      <c r="BQ62" s="8"/>
      <c r="BR62" s="8"/>
      <c r="BS62" s="8"/>
      <c r="BT62" s="8"/>
      <c r="BU62" s="8"/>
      <c r="BV62" s="8"/>
      <c r="BW62" s="8"/>
      <c r="BX62" s="8"/>
      <c r="CA62" s="20"/>
      <c r="CB62" s="8"/>
      <c r="CC62" s="8"/>
      <c r="CD62" s="8"/>
      <c r="CE62" s="8"/>
      <c r="CF62" s="8"/>
      <c r="CG62" s="8"/>
      <c r="CH62" s="8"/>
      <c r="CI62" s="8"/>
      <c r="CJ62" s="51"/>
      <c r="CL62" s="20"/>
      <c r="CM62" s="8"/>
      <c r="CN62" s="8"/>
      <c r="CO62" s="8"/>
      <c r="CP62" s="8"/>
      <c r="CQ62" s="8"/>
      <c r="CR62" s="8"/>
      <c r="CS62" s="8"/>
      <c r="CT62" s="8"/>
      <c r="CW62" s="20"/>
      <c r="CX62" s="8"/>
      <c r="CY62" s="8"/>
      <c r="CZ62" s="8"/>
      <c r="DA62" s="8"/>
      <c r="DB62" s="8"/>
      <c r="DC62" s="8"/>
      <c r="DD62" s="8"/>
      <c r="DE62" s="8"/>
      <c r="DF62" s="51"/>
    </row>
    <row r="63" spans="2:110" x14ac:dyDescent="0.25"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V63" s="51"/>
      <c r="X63" s="20"/>
      <c r="Y63" s="8"/>
      <c r="Z63" s="8"/>
      <c r="AA63" s="8"/>
      <c r="AB63" s="8"/>
      <c r="AC63" s="8"/>
      <c r="AD63" s="8"/>
      <c r="AE63" s="8"/>
      <c r="AF63" s="8"/>
      <c r="AI63" s="20"/>
      <c r="AJ63" s="8"/>
      <c r="AK63" s="8"/>
      <c r="AL63" s="8"/>
      <c r="AM63" s="8"/>
      <c r="AN63" s="8"/>
      <c r="AO63" s="8"/>
      <c r="AP63" s="8"/>
      <c r="AQ63" s="8"/>
      <c r="AR63" s="51"/>
      <c r="AT63" s="20"/>
      <c r="AU63" s="8"/>
      <c r="AV63" s="8"/>
      <c r="AW63" s="8"/>
      <c r="AX63" s="8"/>
      <c r="AY63" s="8"/>
      <c r="AZ63" s="8"/>
      <c r="BA63" s="8"/>
      <c r="BB63" s="8"/>
      <c r="BE63" s="20"/>
      <c r="BF63" s="8"/>
      <c r="BG63" s="8"/>
      <c r="BH63" s="8"/>
      <c r="BI63" s="8"/>
      <c r="BJ63" s="8"/>
      <c r="BK63" s="8"/>
      <c r="BL63" s="8"/>
      <c r="BM63" s="8"/>
      <c r="BN63" s="51"/>
      <c r="BP63" s="20"/>
      <c r="BQ63" s="8"/>
      <c r="BR63" s="8"/>
      <c r="BS63" s="8"/>
      <c r="BT63" s="8"/>
      <c r="BU63" s="8"/>
      <c r="BV63" s="8"/>
      <c r="BW63" s="8"/>
      <c r="BX63" s="8"/>
      <c r="CA63" s="20"/>
      <c r="CB63" s="8"/>
      <c r="CC63" s="8"/>
      <c r="CD63" s="8"/>
      <c r="CE63" s="8"/>
      <c r="CF63" s="8"/>
      <c r="CG63" s="8"/>
      <c r="CH63" s="8"/>
      <c r="CI63" s="8"/>
      <c r="CJ63" s="51"/>
      <c r="CL63" s="20"/>
      <c r="CM63" s="8"/>
      <c r="CN63" s="8"/>
      <c r="CO63" s="8"/>
      <c r="CP63" s="8"/>
      <c r="CQ63" s="8"/>
      <c r="CR63" s="8"/>
      <c r="CS63" s="8"/>
      <c r="CT63" s="8"/>
      <c r="CW63" s="20"/>
      <c r="CX63" s="8"/>
      <c r="CY63" s="8"/>
      <c r="CZ63" s="8"/>
      <c r="DA63" s="8"/>
      <c r="DB63" s="8"/>
      <c r="DC63" s="8"/>
      <c r="DD63" s="8"/>
      <c r="DE63" s="8"/>
      <c r="DF63" s="51"/>
    </row>
    <row r="64" spans="2:110" x14ac:dyDescent="0.25"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V64" s="51"/>
      <c r="X64" s="20"/>
      <c r="Y64" s="8"/>
      <c r="Z64" s="8"/>
      <c r="AA64" s="8"/>
      <c r="AB64" s="8"/>
      <c r="AC64" s="8"/>
      <c r="AD64" s="8"/>
      <c r="AE64" s="8"/>
      <c r="AF64" s="8"/>
      <c r="AI64" s="20"/>
      <c r="AJ64" s="8"/>
      <c r="AK64" s="8"/>
      <c r="AL64" s="8"/>
      <c r="AM64" s="8"/>
      <c r="AN64" s="8"/>
      <c r="AO64" s="8"/>
      <c r="AP64" s="8"/>
      <c r="AQ64" s="8"/>
      <c r="AR64" s="51"/>
      <c r="AT64" s="20"/>
      <c r="AU64" s="8"/>
      <c r="AV64" s="8"/>
      <c r="AW64" s="8"/>
      <c r="AX64" s="8"/>
      <c r="AY64" s="8"/>
      <c r="AZ64" s="8"/>
      <c r="BA64" s="8"/>
      <c r="BB64" s="8"/>
      <c r="BE64" s="20"/>
      <c r="BF64" s="8"/>
      <c r="BG64" s="8"/>
      <c r="BH64" s="8"/>
      <c r="BI64" s="8"/>
      <c r="BJ64" s="8"/>
      <c r="BK64" s="8"/>
      <c r="BL64" s="8"/>
      <c r="BM64" s="8"/>
      <c r="BN64" s="51"/>
      <c r="BP64" s="20"/>
      <c r="BQ64" s="8"/>
      <c r="BR64" s="8"/>
      <c r="BS64" s="8"/>
      <c r="BT64" s="8"/>
      <c r="BU64" s="8"/>
      <c r="BV64" s="8"/>
      <c r="BW64" s="8"/>
      <c r="BX64" s="8"/>
      <c r="CA64" s="20"/>
      <c r="CB64" s="8"/>
      <c r="CC64" s="8"/>
      <c r="CD64" s="8"/>
      <c r="CE64" s="8"/>
      <c r="CF64" s="8"/>
      <c r="CG64" s="8"/>
      <c r="CH64" s="8"/>
      <c r="CI64" s="8"/>
      <c r="CJ64" s="51"/>
      <c r="CL64" s="20"/>
      <c r="CM64" s="8"/>
      <c r="CN64" s="8"/>
      <c r="CO64" s="8"/>
      <c r="CP64" s="8"/>
      <c r="CQ64" s="8"/>
      <c r="CR64" s="8"/>
      <c r="CS64" s="8"/>
      <c r="CT64" s="8"/>
      <c r="CW64" s="20"/>
      <c r="CX64" s="8"/>
      <c r="CY64" s="8"/>
      <c r="CZ64" s="8"/>
      <c r="DA64" s="8"/>
      <c r="DB64" s="8"/>
      <c r="DC64" s="8"/>
      <c r="DD64" s="8"/>
      <c r="DE64" s="8"/>
      <c r="DF64" s="51"/>
    </row>
    <row r="65" spans="2:110" x14ac:dyDescent="0.25"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V65" s="51"/>
      <c r="X65" s="20"/>
      <c r="Y65" s="8"/>
      <c r="Z65" s="8"/>
      <c r="AA65" s="8"/>
      <c r="AB65" s="8"/>
      <c r="AC65" s="8"/>
      <c r="AD65" s="8"/>
      <c r="AE65" s="8"/>
      <c r="AF65" s="8"/>
      <c r="AI65" s="20"/>
      <c r="AJ65" s="8"/>
      <c r="AK65" s="8"/>
      <c r="AL65" s="8"/>
      <c r="AM65" s="8"/>
      <c r="AN65" s="8"/>
      <c r="AO65" s="8"/>
      <c r="AP65" s="8"/>
      <c r="AQ65" s="8"/>
      <c r="AR65" s="51"/>
      <c r="AT65" s="20"/>
      <c r="AU65" s="8"/>
      <c r="AV65" s="8"/>
      <c r="AW65" s="8"/>
      <c r="AX65" s="8"/>
      <c r="AY65" s="8"/>
      <c r="AZ65" s="8"/>
      <c r="BA65" s="8"/>
      <c r="BB65" s="8"/>
      <c r="BE65" s="20"/>
      <c r="BF65" s="8"/>
      <c r="BG65" s="8"/>
      <c r="BH65" s="8"/>
      <c r="BI65" s="8"/>
      <c r="BJ65" s="8"/>
      <c r="BK65" s="8"/>
      <c r="BL65" s="8"/>
      <c r="BM65" s="8"/>
      <c r="BN65" s="51"/>
      <c r="BP65" s="20"/>
      <c r="BQ65" s="8"/>
      <c r="BR65" s="8"/>
      <c r="BS65" s="8"/>
      <c r="BT65" s="8"/>
      <c r="BU65" s="8"/>
      <c r="BV65" s="8"/>
      <c r="BW65" s="8"/>
      <c r="BX65" s="8"/>
      <c r="CA65" s="20"/>
      <c r="CB65" s="8"/>
      <c r="CC65" s="8"/>
      <c r="CD65" s="8"/>
      <c r="CE65" s="8"/>
      <c r="CF65" s="8"/>
      <c r="CG65" s="8"/>
      <c r="CH65" s="8"/>
      <c r="CI65" s="8"/>
      <c r="CJ65" s="51"/>
      <c r="CL65" s="20"/>
      <c r="CM65" s="8"/>
      <c r="CN65" s="8"/>
      <c r="CO65" s="8"/>
      <c r="CP65" s="8"/>
      <c r="CQ65" s="8"/>
      <c r="CR65" s="8"/>
      <c r="CS65" s="8"/>
      <c r="CT65" s="8"/>
      <c r="CW65" s="20"/>
      <c r="CX65" s="8"/>
      <c r="CY65" s="8"/>
      <c r="CZ65" s="8"/>
      <c r="DA65" s="8"/>
      <c r="DB65" s="8"/>
      <c r="DC65" s="8"/>
      <c r="DD65" s="8"/>
      <c r="DE65" s="8"/>
      <c r="DF65" s="51"/>
    </row>
    <row r="66" spans="2:110" x14ac:dyDescent="0.25"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V66" s="51"/>
      <c r="X66" s="20"/>
      <c r="Y66" s="8"/>
      <c r="Z66" s="8"/>
      <c r="AA66" s="8"/>
      <c r="AB66" s="8"/>
      <c r="AC66" s="8"/>
      <c r="AD66" s="8"/>
      <c r="AE66" s="8"/>
      <c r="AF66" s="8"/>
      <c r="AI66" s="20"/>
      <c r="AJ66" s="8"/>
      <c r="AK66" s="8"/>
      <c r="AL66" s="8"/>
      <c r="AM66" s="8"/>
      <c r="AN66" s="8"/>
      <c r="AO66" s="8"/>
      <c r="AP66" s="8"/>
      <c r="AQ66" s="8"/>
      <c r="AR66" s="51"/>
      <c r="AT66" s="20"/>
      <c r="AU66" s="8"/>
      <c r="AV66" s="8"/>
      <c r="AW66" s="8"/>
      <c r="AX66" s="8"/>
      <c r="AY66" s="8"/>
      <c r="AZ66" s="8"/>
      <c r="BA66" s="8"/>
      <c r="BB66" s="8"/>
      <c r="BE66" s="20"/>
      <c r="BF66" s="8"/>
      <c r="BG66" s="8"/>
      <c r="BH66" s="8"/>
      <c r="BI66" s="8"/>
      <c r="BJ66" s="8"/>
      <c r="BK66" s="8"/>
      <c r="BL66" s="8"/>
      <c r="BM66" s="8"/>
      <c r="BN66" s="51"/>
      <c r="BP66" s="20"/>
      <c r="BQ66" s="8"/>
      <c r="BR66" s="8"/>
      <c r="BS66" s="8"/>
      <c r="BT66" s="8"/>
      <c r="BU66" s="8"/>
      <c r="BV66" s="8"/>
      <c r="BW66" s="8"/>
      <c r="BX66" s="8"/>
      <c r="CA66" s="20"/>
      <c r="CB66" s="8"/>
      <c r="CC66" s="8"/>
      <c r="CD66" s="8"/>
      <c r="CE66" s="8"/>
      <c r="CF66" s="8"/>
      <c r="CG66" s="8"/>
      <c r="CH66" s="8"/>
      <c r="CI66" s="8"/>
      <c r="CJ66" s="51"/>
      <c r="CL66" s="20"/>
      <c r="CM66" s="8"/>
      <c r="CN66" s="8"/>
      <c r="CO66" s="8"/>
      <c r="CP66" s="8"/>
      <c r="CQ66" s="8"/>
      <c r="CR66" s="8"/>
      <c r="CS66" s="8"/>
      <c r="CT66" s="8"/>
      <c r="CW66" s="20"/>
      <c r="CX66" s="8"/>
      <c r="CY66" s="8"/>
      <c r="CZ66" s="8"/>
      <c r="DA66" s="8"/>
      <c r="DB66" s="8"/>
      <c r="DC66" s="8"/>
      <c r="DD66" s="8"/>
      <c r="DE66" s="8"/>
      <c r="DF66" s="51"/>
    </row>
    <row r="67" spans="2:110" x14ac:dyDescent="0.25"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V67" s="51"/>
      <c r="X67" s="20"/>
      <c r="Y67" s="8"/>
      <c r="Z67" s="8"/>
      <c r="AA67" s="8"/>
      <c r="AB67" s="8"/>
      <c r="AC67" s="8"/>
      <c r="AD67" s="8"/>
      <c r="AE67" s="8"/>
      <c r="AF67" s="8"/>
      <c r="AI67" s="20"/>
      <c r="AJ67" s="8"/>
      <c r="AK67" s="8"/>
      <c r="AL67" s="8"/>
      <c r="AM67" s="8"/>
      <c r="AN67" s="8"/>
      <c r="AO67" s="8"/>
      <c r="AP67" s="8"/>
      <c r="AQ67" s="8"/>
      <c r="AR67" s="51"/>
      <c r="AT67" s="20"/>
      <c r="AU67" s="8"/>
      <c r="AV67" s="8"/>
      <c r="AW67" s="8"/>
      <c r="AX67" s="8"/>
      <c r="AY67" s="8"/>
      <c r="AZ67" s="8"/>
      <c r="BA67" s="8"/>
      <c r="BB67" s="8"/>
      <c r="BE67" s="20"/>
      <c r="BF67" s="8"/>
      <c r="BG67" s="8"/>
      <c r="BH67" s="8"/>
      <c r="BI67" s="8"/>
      <c r="BJ67" s="8"/>
      <c r="BK67" s="8"/>
      <c r="BL67" s="8"/>
      <c r="BM67" s="8"/>
      <c r="BN67" s="51"/>
      <c r="BP67" s="20"/>
      <c r="BQ67" s="8"/>
      <c r="BR67" s="8"/>
      <c r="BS67" s="8"/>
      <c r="BT67" s="8"/>
      <c r="BU67" s="8"/>
      <c r="BV67" s="8"/>
      <c r="BW67" s="8"/>
      <c r="BX67" s="8"/>
      <c r="CA67" s="20"/>
      <c r="CB67" s="8"/>
      <c r="CC67" s="8"/>
      <c r="CD67" s="8"/>
      <c r="CE67" s="8"/>
      <c r="CF67" s="8"/>
      <c r="CG67" s="8"/>
      <c r="CH67" s="8"/>
      <c r="CI67" s="8"/>
      <c r="CJ67" s="51"/>
      <c r="CL67" s="20"/>
      <c r="CM67" s="8"/>
      <c r="CN67" s="8"/>
      <c r="CO67" s="8"/>
      <c r="CP67" s="8"/>
      <c r="CQ67" s="8"/>
      <c r="CR67" s="8"/>
      <c r="CS67" s="8"/>
      <c r="CT67" s="8"/>
      <c r="CW67" s="20"/>
      <c r="CX67" s="8"/>
      <c r="CY67" s="8"/>
      <c r="CZ67" s="8"/>
      <c r="DA67" s="8"/>
      <c r="DB67" s="8"/>
      <c r="DC67" s="8"/>
      <c r="DD67" s="8"/>
      <c r="DE67" s="8"/>
      <c r="DF67" s="51"/>
    </row>
    <row r="68" spans="2:110" x14ac:dyDescent="0.25"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V68" s="51"/>
      <c r="X68" s="20"/>
      <c r="Y68" s="8"/>
      <c r="Z68" s="8"/>
      <c r="AA68" s="8"/>
      <c r="AB68" s="8"/>
      <c r="AC68" s="8"/>
      <c r="AD68" s="8"/>
      <c r="AE68" s="8"/>
      <c r="AF68" s="8"/>
      <c r="AI68" s="20"/>
      <c r="AJ68" s="8"/>
      <c r="AK68" s="8"/>
      <c r="AL68" s="8"/>
      <c r="AM68" s="8"/>
      <c r="AN68" s="8"/>
      <c r="AO68" s="8"/>
      <c r="AP68" s="8"/>
      <c r="AQ68" s="8"/>
      <c r="AR68" s="51"/>
      <c r="AT68" s="20"/>
      <c r="AU68" s="8"/>
      <c r="AV68" s="8"/>
      <c r="AW68" s="8"/>
      <c r="AX68" s="8"/>
      <c r="AY68" s="8"/>
      <c r="AZ68" s="8"/>
      <c r="BA68" s="8"/>
      <c r="BB68" s="8"/>
      <c r="BE68" s="20"/>
      <c r="BF68" s="8"/>
      <c r="BG68" s="8"/>
      <c r="BH68" s="8"/>
      <c r="BI68" s="8"/>
      <c r="BJ68" s="8"/>
      <c r="BK68" s="8"/>
      <c r="BL68" s="8"/>
      <c r="BM68" s="8"/>
      <c r="BN68" s="51"/>
      <c r="BP68" s="20"/>
      <c r="BQ68" s="8"/>
      <c r="BR68" s="8"/>
      <c r="BS68" s="8"/>
      <c r="BT68" s="8"/>
      <c r="BU68" s="8"/>
      <c r="BV68" s="8"/>
      <c r="BW68" s="8"/>
      <c r="BX68" s="8"/>
      <c r="CA68" s="20"/>
      <c r="CB68" s="8"/>
      <c r="CC68" s="8"/>
      <c r="CD68" s="8"/>
      <c r="CE68" s="8"/>
      <c r="CF68" s="8"/>
      <c r="CG68" s="8"/>
      <c r="CH68" s="8"/>
      <c r="CI68" s="8"/>
      <c r="CJ68" s="51"/>
      <c r="CL68" s="20"/>
      <c r="CM68" s="8"/>
      <c r="CN68" s="8"/>
      <c r="CO68" s="8"/>
      <c r="CP68" s="8"/>
      <c r="CQ68" s="8"/>
      <c r="CR68" s="8"/>
      <c r="CS68" s="8"/>
      <c r="CT68" s="8"/>
      <c r="CW68" s="20"/>
      <c r="CX68" s="8"/>
      <c r="CY68" s="8"/>
      <c r="CZ68" s="8"/>
      <c r="DA68" s="8"/>
      <c r="DB68" s="8"/>
      <c r="DC68" s="8"/>
      <c r="DD68" s="8"/>
      <c r="DE68" s="8"/>
      <c r="DF68" s="51"/>
    </row>
    <row r="69" spans="2:110" x14ac:dyDescent="0.25"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V69" s="51"/>
      <c r="X69" s="20"/>
      <c r="Y69" s="8"/>
      <c r="Z69" s="8"/>
      <c r="AA69" s="8"/>
      <c r="AB69" s="8"/>
      <c r="AC69" s="8"/>
      <c r="AD69" s="8"/>
      <c r="AE69" s="8"/>
      <c r="AF69" s="8"/>
      <c r="AI69" s="20"/>
      <c r="AJ69" s="8"/>
      <c r="AK69" s="8"/>
      <c r="AL69" s="8"/>
      <c r="AM69" s="8"/>
      <c r="AN69" s="8"/>
      <c r="AO69" s="8"/>
      <c r="AP69" s="8"/>
      <c r="AQ69" s="8"/>
      <c r="AR69" s="51"/>
      <c r="AT69" s="20"/>
      <c r="AU69" s="8"/>
      <c r="AV69" s="8"/>
      <c r="AW69" s="8"/>
      <c r="AX69" s="8"/>
      <c r="AY69" s="8"/>
      <c r="AZ69" s="8"/>
      <c r="BA69" s="8"/>
      <c r="BB69" s="8"/>
      <c r="BE69" s="20"/>
      <c r="BF69" s="8"/>
      <c r="BG69" s="8"/>
      <c r="BH69" s="8"/>
      <c r="BI69" s="8"/>
      <c r="BJ69" s="8"/>
      <c r="BK69" s="8"/>
      <c r="BL69" s="8"/>
      <c r="BM69" s="8"/>
      <c r="BN69" s="51"/>
      <c r="BP69" s="20"/>
      <c r="BQ69" s="8"/>
      <c r="BR69" s="8"/>
      <c r="BS69" s="8"/>
      <c r="BT69" s="8"/>
      <c r="BU69" s="8"/>
      <c r="BV69" s="8"/>
      <c r="BW69" s="8"/>
      <c r="BX69" s="8"/>
      <c r="CA69" s="20"/>
      <c r="CB69" s="8"/>
      <c r="CC69" s="8"/>
      <c r="CD69" s="8"/>
      <c r="CE69" s="8"/>
      <c r="CF69" s="8"/>
      <c r="CG69" s="8"/>
      <c r="CH69" s="8"/>
      <c r="CI69" s="8"/>
      <c r="CJ69" s="51"/>
      <c r="CL69" s="20"/>
      <c r="CM69" s="8"/>
      <c r="CN69" s="8"/>
      <c r="CO69" s="8"/>
      <c r="CP69" s="8"/>
      <c r="CQ69" s="8"/>
      <c r="CR69" s="8"/>
      <c r="CS69" s="8"/>
      <c r="CT69" s="8"/>
      <c r="CW69" s="20"/>
      <c r="CX69" s="8"/>
      <c r="CY69" s="8"/>
      <c r="CZ69" s="8"/>
      <c r="DA69" s="8"/>
      <c r="DB69" s="8"/>
      <c r="DC69" s="8"/>
      <c r="DD69" s="8"/>
      <c r="DE69" s="8"/>
      <c r="DF69" s="51"/>
    </row>
    <row r="70" spans="2:110" x14ac:dyDescent="0.25"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V70" s="51"/>
      <c r="X70" s="20"/>
      <c r="Y70" s="8"/>
      <c r="Z70" s="8"/>
      <c r="AA70" s="8"/>
      <c r="AB70" s="8"/>
      <c r="AC70" s="8"/>
      <c r="AD70" s="8"/>
      <c r="AE70" s="8"/>
      <c r="AF70" s="8"/>
      <c r="AI70" s="20"/>
      <c r="AJ70" s="8"/>
      <c r="AK70" s="8"/>
      <c r="AL70" s="8"/>
      <c r="AM70" s="8"/>
      <c r="AN70" s="8"/>
      <c r="AO70" s="8"/>
      <c r="AP70" s="8"/>
      <c r="AQ70" s="8"/>
      <c r="AR70" s="51"/>
      <c r="AT70" s="20"/>
      <c r="AU70" s="8"/>
      <c r="AV70" s="8"/>
      <c r="AW70" s="8"/>
      <c r="AX70" s="8"/>
      <c r="AY70" s="8"/>
      <c r="AZ70" s="8"/>
      <c r="BA70" s="8"/>
      <c r="BB70" s="8"/>
      <c r="BE70" s="20"/>
      <c r="BF70" s="8"/>
      <c r="BG70" s="8"/>
      <c r="BH70" s="8"/>
      <c r="BI70" s="8"/>
      <c r="BJ70" s="8"/>
      <c r="BK70" s="8"/>
      <c r="BL70" s="8"/>
      <c r="BM70" s="8"/>
      <c r="BN70" s="51"/>
      <c r="BP70" s="20"/>
      <c r="BQ70" s="8"/>
      <c r="BR70" s="8"/>
      <c r="BS70" s="8"/>
      <c r="BT70" s="8"/>
      <c r="BU70" s="8"/>
      <c r="BV70" s="8"/>
      <c r="BW70" s="8"/>
      <c r="BX70" s="8"/>
      <c r="CA70" s="20"/>
      <c r="CB70" s="8"/>
      <c r="CC70" s="8"/>
      <c r="CD70" s="8"/>
      <c r="CE70" s="8"/>
      <c r="CF70" s="8"/>
      <c r="CG70" s="8"/>
      <c r="CH70" s="8"/>
      <c r="CI70" s="8"/>
      <c r="CJ70" s="51"/>
      <c r="CL70" s="20"/>
      <c r="CM70" s="8"/>
      <c r="CN70" s="8"/>
      <c r="CO70" s="8"/>
      <c r="CP70" s="8"/>
      <c r="CQ70" s="8"/>
      <c r="CR70" s="8"/>
      <c r="CS70" s="8"/>
      <c r="CT70" s="8"/>
      <c r="CW70" s="20"/>
      <c r="CX70" s="8"/>
      <c r="CY70" s="8"/>
      <c r="CZ70" s="8"/>
      <c r="DA70" s="8"/>
      <c r="DB70" s="8"/>
      <c r="DC70" s="8"/>
      <c r="DD70" s="8"/>
      <c r="DE70" s="8"/>
      <c r="DF70" s="51"/>
    </row>
    <row r="71" spans="2:110" x14ac:dyDescent="0.25"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V71" s="51"/>
      <c r="X71" s="20"/>
      <c r="Y71" s="8"/>
      <c r="Z71" s="8"/>
      <c r="AA71" s="8"/>
      <c r="AB71" s="8"/>
      <c r="AC71" s="8"/>
      <c r="AD71" s="8"/>
      <c r="AE71" s="8"/>
      <c r="AF71" s="8"/>
      <c r="AI71" s="20"/>
      <c r="AJ71" s="8"/>
      <c r="AK71" s="8"/>
      <c r="AL71" s="8"/>
      <c r="AM71" s="8"/>
      <c r="AN71" s="8"/>
      <c r="AO71" s="8"/>
      <c r="AP71" s="8"/>
      <c r="AQ71" s="8"/>
      <c r="AR71" s="51"/>
      <c r="AT71" s="20"/>
      <c r="AU71" s="8"/>
      <c r="AV71" s="8"/>
      <c r="AW71" s="8"/>
      <c r="AX71" s="8"/>
      <c r="AY71" s="8"/>
      <c r="AZ71" s="8"/>
      <c r="BA71" s="8"/>
      <c r="BB71" s="8"/>
      <c r="BE71" s="20"/>
      <c r="BF71" s="8"/>
      <c r="BG71" s="8"/>
      <c r="BH71" s="8"/>
      <c r="BI71" s="8"/>
      <c r="BJ71" s="8"/>
      <c r="BK71" s="8"/>
      <c r="BL71" s="8"/>
      <c r="BM71" s="8"/>
      <c r="BN71" s="51"/>
      <c r="BP71" s="20"/>
      <c r="BQ71" s="8"/>
      <c r="BR71" s="8"/>
      <c r="BS71" s="8"/>
      <c r="BT71" s="8"/>
      <c r="BU71" s="8"/>
      <c r="BV71" s="8"/>
      <c r="BW71" s="8"/>
      <c r="BX71" s="8"/>
      <c r="CA71" s="20"/>
      <c r="CB71" s="8"/>
      <c r="CC71" s="8"/>
      <c r="CD71" s="8"/>
      <c r="CE71" s="8"/>
      <c r="CF71" s="8"/>
      <c r="CG71" s="8"/>
      <c r="CH71" s="8"/>
      <c r="CI71" s="8"/>
      <c r="CJ71" s="51"/>
      <c r="CL71" s="20"/>
      <c r="CM71" s="8"/>
      <c r="CN71" s="8"/>
      <c r="CO71" s="8"/>
      <c r="CP71" s="8"/>
      <c r="CQ71" s="8"/>
      <c r="CR71" s="8"/>
      <c r="CS71" s="8"/>
      <c r="CT71" s="8"/>
      <c r="CW71" s="20"/>
      <c r="CX71" s="8"/>
      <c r="CY71" s="8"/>
      <c r="CZ71" s="8"/>
      <c r="DA71" s="8"/>
      <c r="DB71" s="8"/>
      <c r="DC71" s="8"/>
      <c r="DD71" s="8"/>
      <c r="DE71" s="8"/>
      <c r="DF71" s="51"/>
    </row>
    <row r="72" spans="2:110" x14ac:dyDescent="0.25"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V72" s="51"/>
      <c r="X72" s="20"/>
      <c r="Y72" s="8"/>
      <c r="Z72" s="8"/>
      <c r="AA72" s="8"/>
      <c r="AB72" s="8"/>
      <c r="AC72" s="8"/>
      <c r="AD72" s="8"/>
      <c r="AE72" s="8"/>
      <c r="AF72" s="8"/>
      <c r="AI72" s="20"/>
      <c r="AJ72" s="8"/>
      <c r="AK72" s="8"/>
      <c r="AL72" s="8"/>
      <c r="AM72" s="8"/>
      <c r="AN72" s="8"/>
      <c r="AO72" s="8"/>
      <c r="AP72" s="8"/>
      <c r="AQ72" s="8"/>
      <c r="AR72" s="51"/>
      <c r="AT72" s="20"/>
      <c r="AU72" s="8"/>
      <c r="AV72" s="8"/>
      <c r="AW72" s="8"/>
      <c r="AX72" s="8"/>
      <c r="AY72" s="8"/>
      <c r="AZ72" s="8"/>
      <c r="BA72" s="8"/>
      <c r="BB72" s="8"/>
      <c r="BE72" s="20"/>
      <c r="BF72" s="8"/>
      <c r="BG72" s="8"/>
      <c r="BH72" s="8"/>
      <c r="BI72" s="8"/>
      <c r="BJ72" s="8"/>
      <c r="BK72" s="8"/>
      <c r="BL72" s="8"/>
      <c r="BM72" s="8"/>
      <c r="BN72" s="51"/>
      <c r="BP72" s="20"/>
      <c r="BQ72" s="8"/>
      <c r="BR72" s="8"/>
      <c r="BS72" s="8"/>
      <c r="BT72" s="8"/>
      <c r="BU72" s="8"/>
      <c r="BV72" s="8"/>
      <c r="BW72" s="8"/>
      <c r="BX72" s="8"/>
      <c r="CA72" s="20"/>
      <c r="CB72" s="8"/>
      <c r="CC72" s="8"/>
      <c r="CD72" s="8"/>
      <c r="CE72" s="8"/>
      <c r="CF72" s="8"/>
      <c r="CG72" s="8"/>
      <c r="CH72" s="8"/>
      <c r="CI72" s="8"/>
      <c r="CJ72" s="51"/>
      <c r="CL72" s="20"/>
      <c r="CM72" s="8"/>
      <c r="CN72" s="8"/>
      <c r="CO72" s="8"/>
      <c r="CP72" s="8"/>
      <c r="CQ72" s="8"/>
      <c r="CR72" s="8"/>
      <c r="CS72" s="8"/>
      <c r="CT72" s="8"/>
      <c r="CW72" s="20"/>
      <c r="CX72" s="8"/>
      <c r="CY72" s="8"/>
      <c r="CZ72" s="8"/>
      <c r="DA72" s="8"/>
      <c r="DB72" s="8"/>
      <c r="DC72" s="8"/>
      <c r="DD72" s="8"/>
      <c r="DE72" s="8"/>
      <c r="DF72" s="51"/>
    </row>
    <row r="73" spans="2:110" x14ac:dyDescent="0.25"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V73" s="51"/>
      <c r="X73" s="20"/>
      <c r="Y73" s="8"/>
      <c r="Z73" s="8"/>
      <c r="AA73" s="8"/>
      <c r="AB73" s="8"/>
      <c r="AC73" s="8"/>
      <c r="AD73" s="8"/>
      <c r="AE73" s="8"/>
      <c r="AF73" s="8"/>
      <c r="AI73" s="20"/>
      <c r="AJ73" s="8"/>
      <c r="AK73" s="8"/>
      <c r="AL73" s="8"/>
      <c r="AM73" s="8"/>
      <c r="AN73" s="8"/>
      <c r="AO73" s="8"/>
      <c r="AP73" s="8"/>
      <c r="AQ73" s="8"/>
      <c r="AR73" s="51"/>
      <c r="AT73" s="20"/>
      <c r="AU73" s="8"/>
      <c r="AV73" s="8"/>
      <c r="AW73" s="8"/>
      <c r="AX73" s="8"/>
      <c r="AY73" s="8"/>
      <c r="AZ73" s="8"/>
      <c r="BA73" s="8"/>
      <c r="BB73" s="8"/>
      <c r="BE73" s="20"/>
      <c r="BF73" s="8"/>
      <c r="BG73" s="8"/>
      <c r="BH73" s="8"/>
      <c r="BI73" s="8"/>
      <c r="BJ73" s="8"/>
      <c r="BK73" s="8"/>
      <c r="BL73" s="8"/>
      <c r="BM73" s="8"/>
      <c r="BN73" s="51"/>
      <c r="BP73" s="20"/>
      <c r="BQ73" s="8"/>
      <c r="BR73" s="8"/>
      <c r="BS73" s="8"/>
      <c r="BT73" s="8"/>
      <c r="BU73" s="8"/>
      <c r="BV73" s="8"/>
      <c r="BW73" s="8"/>
      <c r="BX73" s="8"/>
      <c r="CA73" s="20"/>
      <c r="CB73" s="8"/>
      <c r="CC73" s="8"/>
      <c r="CD73" s="8"/>
      <c r="CE73" s="8"/>
      <c r="CF73" s="8"/>
      <c r="CG73" s="8"/>
      <c r="CH73" s="8"/>
      <c r="CI73" s="8"/>
      <c r="CJ73" s="51"/>
      <c r="CL73" s="20"/>
      <c r="CM73" s="8"/>
      <c r="CN73" s="8"/>
      <c r="CO73" s="8"/>
      <c r="CP73" s="8"/>
      <c r="CQ73" s="8"/>
      <c r="CR73" s="8"/>
      <c r="CS73" s="8"/>
      <c r="CT73" s="8"/>
      <c r="CW73" s="20"/>
      <c r="CX73" s="8"/>
      <c r="CY73" s="8"/>
      <c r="CZ73" s="8"/>
      <c r="DA73" s="8"/>
      <c r="DB73" s="8"/>
      <c r="DC73" s="8"/>
      <c r="DD73" s="8"/>
      <c r="DE73" s="8"/>
      <c r="DF73" s="51"/>
    </row>
    <row r="74" spans="2:110" x14ac:dyDescent="0.25"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V74" s="51"/>
      <c r="X74" s="20"/>
      <c r="Y74" s="8"/>
      <c r="Z74" s="8"/>
      <c r="AA74" s="8"/>
      <c r="AB74" s="8"/>
      <c r="AC74" s="8"/>
      <c r="AD74" s="8"/>
      <c r="AE74" s="8"/>
      <c r="AF74" s="8"/>
      <c r="AI74" s="20"/>
      <c r="AJ74" s="8"/>
      <c r="AK74" s="8"/>
      <c r="AL74" s="8"/>
      <c r="AM74" s="8"/>
      <c r="AN74" s="8"/>
      <c r="AO74" s="8"/>
      <c r="AP74" s="8"/>
      <c r="AQ74" s="8"/>
      <c r="AR74" s="51"/>
      <c r="AT74" s="20"/>
      <c r="AU74" s="8"/>
      <c r="AV74" s="8"/>
      <c r="AW74" s="8"/>
      <c r="AX74" s="8"/>
      <c r="AY74" s="8"/>
      <c r="AZ74" s="8"/>
      <c r="BA74" s="8"/>
      <c r="BB74" s="8"/>
      <c r="BE74" s="20"/>
      <c r="BF74" s="8"/>
      <c r="BG74" s="8"/>
      <c r="BH74" s="8"/>
      <c r="BI74" s="8"/>
      <c r="BJ74" s="8"/>
      <c r="BK74" s="8"/>
      <c r="BL74" s="8"/>
      <c r="BM74" s="8"/>
      <c r="BN74" s="51"/>
      <c r="BP74" s="20"/>
      <c r="BQ74" s="8"/>
      <c r="BR74" s="8"/>
      <c r="BS74" s="8"/>
      <c r="BT74" s="8"/>
      <c r="BU74" s="8"/>
      <c r="BV74" s="8"/>
      <c r="BW74" s="8"/>
      <c r="BX74" s="8"/>
      <c r="CA74" s="20"/>
      <c r="CB74" s="8"/>
      <c r="CC74" s="8"/>
      <c r="CD74" s="8"/>
      <c r="CE74" s="8"/>
      <c r="CF74" s="8"/>
      <c r="CG74" s="8"/>
      <c r="CH74" s="8"/>
      <c r="CI74" s="8"/>
      <c r="CJ74" s="51"/>
      <c r="CL74" s="20"/>
      <c r="CM74" s="8"/>
      <c r="CN74" s="8"/>
      <c r="CO74" s="8"/>
      <c r="CP74" s="8"/>
      <c r="CQ74" s="8"/>
      <c r="CR74" s="8"/>
      <c r="CS74" s="8"/>
      <c r="CT74" s="8"/>
      <c r="CW74" s="20"/>
      <c r="CX74" s="8"/>
      <c r="CY74" s="8"/>
      <c r="CZ74" s="8"/>
      <c r="DA74" s="8"/>
      <c r="DB74" s="8"/>
      <c r="DC74" s="8"/>
      <c r="DD74" s="8"/>
      <c r="DE74" s="8"/>
      <c r="DF74" s="51"/>
    </row>
    <row r="75" spans="2:110" x14ac:dyDescent="0.25"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V75" s="51"/>
      <c r="X75" s="20"/>
      <c r="Y75" s="8"/>
      <c r="Z75" s="8"/>
      <c r="AA75" s="8"/>
      <c r="AB75" s="8"/>
      <c r="AC75" s="8"/>
      <c r="AD75" s="8"/>
      <c r="AE75" s="8"/>
      <c r="AF75" s="8"/>
      <c r="AI75" s="20"/>
      <c r="AJ75" s="8"/>
      <c r="AK75" s="8"/>
      <c r="AL75" s="8"/>
      <c r="AM75" s="8"/>
      <c r="AN75" s="8"/>
      <c r="AO75" s="8"/>
      <c r="AP75" s="8"/>
      <c r="AQ75" s="8"/>
      <c r="AR75" s="51"/>
      <c r="AT75" s="20"/>
      <c r="AU75" s="8"/>
      <c r="AV75" s="8"/>
      <c r="AW75" s="8"/>
      <c r="AX75" s="8"/>
      <c r="AY75" s="8"/>
      <c r="AZ75" s="8"/>
      <c r="BA75" s="8"/>
      <c r="BB75" s="8"/>
      <c r="BE75" s="20"/>
      <c r="BF75" s="8"/>
      <c r="BG75" s="8"/>
      <c r="BH75" s="8"/>
      <c r="BI75" s="8"/>
      <c r="BJ75" s="8"/>
      <c r="BK75" s="8"/>
      <c r="BL75" s="8"/>
      <c r="BM75" s="8"/>
      <c r="BN75" s="51"/>
      <c r="BP75" s="20"/>
      <c r="BQ75" s="8"/>
      <c r="BR75" s="8"/>
      <c r="BS75" s="8"/>
      <c r="BT75" s="8"/>
      <c r="BU75" s="8"/>
      <c r="BV75" s="8"/>
      <c r="BW75" s="8"/>
      <c r="BX75" s="8"/>
      <c r="CA75" s="20"/>
      <c r="CB75" s="8"/>
      <c r="CC75" s="8"/>
      <c r="CD75" s="8"/>
      <c r="CE75" s="8"/>
      <c r="CF75" s="8"/>
      <c r="CG75" s="8"/>
      <c r="CH75" s="8"/>
      <c r="CI75" s="8"/>
      <c r="CJ75" s="51"/>
      <c r="CL75" s="20"/>
      <c r="CM75" s="8"/>
      <c r="CN75" s="8"/>
      <c r="CO75" s="8"/>
      <c r="CP75" s="8"/>
      <c r="CQ75" s="8"/>
      <c r="CR75" s="8"/>
      <c r="CS75" s="8"/>
      <c r="CT75" s="8"/>
      <c r="CW75" s="20"/>
      <c r="CX75" s="8"/>
      <c r="CY75" s="8"/>
      <c r="CZ75" s="8"/>
      <c r="DA75" s="8"/>
      <c r="DB75" s="8"/>
      <c r="DC75" s="8"/>
      <c r="DD75" s="8"/>
      <c r="DE75" s="8"/>
      <c r="DF75" s="51"/>
    </row>
    <row r="76" spans="2:110" x14ac:dyDescent="0.25"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V76" s="51"/>
      <c r="X76" s="20"/>
      <c r="Y76" s="8"/>
      <c r="Z76" s="8"/>
      <c r="AA76" s="8"/>
      <c r="AB76" s="8"/>
      <c r="AC76" s="8"/>
      <c r="AD76" s="8"/>
      <c r="AE76" s="8"/>
      <c r="AF76" s="8"/>
      <c r="AI76" s="20"/>
      <c r="AJ76" s="8"/>
      <c r="AK76" s="8"/>
      <c r="AL76" s="8"/>
      <c r="AM76" s="8"/>
      <c r="AN76" s="8"/>
      <c r="AO76" s="8"/>
      <c r="AP76" s="8"/>
      <c r="AQ76" s="8"/>
      <c r="AR76" s="51"/>
      <c r="AT76" s="20"/>
      <c r="AU76" s="8"/>
      <c r="AV76" s="8"/>
      <c r="AW76" s="8"/>
      <c r="AX76" s="8"/>
      <c r="AY76" s="8"/>
      <c r="AZ76" s="8"/>
      <c r="BA76" s="8"/>
      <c r="BB76" s="8"/>
      <c r="BE76" s="20"/>
      <c r="BF76" s="8"/>
      <c r="BG76" s="8"/>
      <c r="BH76" s="8"/>
      <c r="BI76" s="8"/>
      <c r="BJ76" s="8"/>
      <c r="BK76" s="8"/>
      <c r="BL76" s="8"/>
      <c r="BM76" s="8"/>
      <c r="BN76" s="51"/>
      <c r="BP76" s="20"/>
      <c r="BQ76" s="8"/>
      <c r="BR76" s="8"/>
      <c r="BS76" s="8"/>
      <c r="BT76" s="8"/>
      <c r="BU76" s="8"/>
      <c r="BV76" s="8"/>
      <c r="BW76" s="8"/>
      <c r="BX76" s="8"/>
      <c r="CA76" s="20"/>
      <c r="CB76" s="8"/>
      <c r="CC76" s="8"/>
      <c r="CD76" s="8"/>
      <c r="CE76" s="8"/>
      <c r="CF76" s="8"/>
      <c r="CG76" s="8"/>
      <c r="CH76" s="8"/>
      <c r="CI76" s="8"/>
      <c r="CJ76" s="51"/>
      <c r="CL76" s="20"/>
      <c r="CM76" s="8"/>
      <c r="CN76" s="8"/>
      <c r="CO76" s="8"/>
      <c r="CP76" s="8"/>
      <c r="CQ76" s="8"/>
      <c r="CR76" s="8"/>
      <c r="CS76" s="8"/>
      <c r="CT76" s="8"/>
      <c r="CW76" s="20"/>
      <c r="CX76" s="8"/>
      <c r="CY76" s="8"/>
      <c r="CZ76" s="8"/>
      <c r="DA76" s="8"/>
      <c r="DB76" s="8"/>
      <c r="DC76" s="8"/>
      <c r="DD76" s="8"/>
      <c r="DE76" s="8"/>
      <c r="DF76" s="51"/>
    </row>
    <row r="77" spans="2:110" x14ac:dyDescent="0.25"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V77" s="51"/>
      <c r="X77" s="20"/>
      <c r="Y77" s="8"/>
      <c r="Z77" s="8"/>
      <c r="AA77" s="8"/>
      <c r="AB77" s="8"/>
      <c r="AC77" s="8"/>
      <c r="AD77" s="8"/>
      <c r="AE77" s="8"/>
      <c r="AF77" s="8"/>
      <c r="AI77" s="20"/>
      <c r="AJ77" s="8"/>
      <c r="AK77" s="8"/>
      <c r="AL77" s="8"/>
      <c r="AM77" s="8"/>
      <c r="AN77" s="8"/>
      <c r="AO77" s="8"/>
      <c r="AP77" s="8"/>
      <c r="AQ77" s="8"/>
      <c r="AR77" s="51"/>
      <c r="AT77" s="20"/>
      <c r="AU77" s="8"/>
      <c r="AV77" s="8"/>
      <c r="AW77" s="8"/>
      <c r="AX77" s="8"/>
      <c r="AY77" s="8"/>
      <c r="AZ77" s="8"/>
      <c r="BA77" s="8"/>
      <c r="BB77" s="8"/>
      <c r="BE77" s="20"/>
      <c r="BF77" s="8"/>
      <c r="BG77" s="8"/>
      <c r="BH77" s="8"/>
      <c r="BI77" s="8"/>
      <c r="BJ77" s="8"/>
      <c r="BK77" s="8"/>
      <c r="BL77" s="8"/>
      <c r="BM77" s="8"/>
      <c r="BN77" s="51"/>
      <c r="BP77" s="20"/>
      <c r="BQ77" s="8"/>
      <c r="BR77" s="8"/>
      <c r="BS77" s="8"/>
      <c r="BT77" s="8"/>
      <c r="BU77" s="8"/>
      <c r="BV77" s="8"/>
      <c r="BW77" s="8"/>
      <c r="BX77" s="8"/>
      <c r="CA77" s="20"/>
      <c r="CB77" s="8"/>
      <c r="CC77" s="8"/>
      <c r="CD77" s="8"/>
      <c r="CE77" s="8"/>
      <c r="CF77" s="8"/>
      <c r="CG77" s="8"/>
      <c r="CH77" s="8"/>
      <c r="CI77" s="8"/>
      <c r="CJ77" s="51"/>
      <c r="CL77" s="20"/>
      <c r="CM77" s="8"/>
      <c r="CN77" s="8"/>
      <c r="CO77" s="8"/>
      <c r="CP77" s="8"/>
      <c r="CQ77" s="8"/>
      <c r="CR77" s="8"/>
      <c r="CS77" s="8"/>
      <c r="CT77" s="8"/>
      <c r="CW77" s="20"/>
      <c r="CX77" s="8"/>
      <c r="CY77" s="8"/>
      <c r="CZ77" s="8"/>
      <c r="DA77" s="8"/>
      <c r="DB77" s="8"/>
      <c r="DC77" s="8"/>
      <c r="DD77" s="8"/>
      <c r="DE77" s="8"/>
      <c r="DF77" s="51"/>
    </row>
    <row r="78" spans="2:110" x14ac:dyDescent="0.25"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X78" s="20"/>
      <c r="Y78" s="8"/>
      <c r="Z78" s="8"/>
      <c r="AA78" s="8"/>
      <c r="AB78" s="8"/>
      <c r="AC78" s="8"/>
      <c r="AD78" s="8"/>
      <c r="AE78" s="8"/>
      <c r="AF78" s="8"/>
      <c r="AI78" s="20"/>
      <c r="AJ78" s="8"/>
      <c r="AK78" s="8"/>
      <c r="AL78" s="8"/>
      <c r="AM78" s="8"/>
      <c r="AN78" s="8"/>
      <c r="AO78" s="8"/>
      <c r="AP78" s="8"/>
      <c r="AQ78" s="8"/>
      <c r="AT78" s="20"/>
      <c r="AU78" s="8"/>
      <c r="AV78" s="8"/>
      <c r="AW78" s="8"/>
      <c r="AX78" s="8"/>
      <c r="AY78" s="8"/>
      <c r="AZ78" s="8"/>
      <c r="BA78" s="8"/>
      <c r="BB78" s="8"/>
      <c r="BE78" s="20"/>
      <c r="BF78" s="8"/>
      <c r="BG78" s="8"/>
      <c r="BH78" s="8"/>
      <c r="BI78" s="8"/>
      <c r="BJ78" s="8"/>
      <c r="BK78" s="8"/>
      <c r="BL78" s="8"/>
      <c r="BM78" s="8"/>
      <c r="BP78" s="20"/>
      <c r="BQ78" s="8"/>
      <c r="BR78" s="8"/>
      <c r="BS78" s="8"/>
      <c r="BT78" s="8"/>
      <c r="BU78" s="8"/>
      <c r="BV78" s="8"/>
      <c r="BW78" s="8"/>
      <c r="BX78" s="8"/>
      <c r="CA78" s="20"/>
      <c r="CB78" s="8"/>
      <c r="CC78" s="8"/>
      <c r="CD78" s="8"/>
      <c r="CE78" s="8"/>
      <c r="CF78" s="8"/>
      <c r="CG78" s="8"/>
      <c r="CH78" s="8"/>
      <c r="CI78" s="8"/>
      <c r="CL78" s="20"/>
      <c r="CM78" s="8"/>
      <c r="CN78" s="8"/>
      <c r="CO78" s="8"/>
      <c r="CP78" s="8"/>
      <c r="CQ78" s="8"/>
      <c r="CR78" s="8"/>
      <c r="CS78" s="8"/>
      <c r="CT78" s="8"/>
      <c r="CW78" s="20"/>
      <c r="CX78" s="8"/>
      <c r="CY78" s="8"/>
      <c r="CZ78" s="8"/>
      <c r="DA78" s="8"/>
      <c r="DB78" s="8"/>
      <c r="DC78" s="8"/>
      <c r="DD78" s="8"/>
      <c r="DE78" s="8"/>
    </row>
    <row r="79" spans="2:110" x14ac:dyDescent="0.25"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X79" s="20"/>
      <c r="Y79" s="8"/>
      <c r="Z79" s="8"/>
      <c r="AA79" s="8"/>
      <c r="AB79" s="8"/>
      <c r="AC79" s="8"/>
      <c r="AD79" s="8"/>
      <c r="AE79" s="8"/>
      <c r="AF79" s="8"/>
      <c r="AI79" s="20"/>
      <c r="AJ79" s="8"/>
      <c r="AK79" s="8"/>
      <c r="AL79" s="8"/>
      <c r="AM79" s="8"/>
      <c r="AN79" s="8"/>
      <c r="AO79" s="8"/>
      <c r="AP79" s="8"/>
      <c r="AQ79" s="8"/>
      <c r="AT79" s="20"/>
      <c r="AU79" s="8"/>
      <c r="AV79" s="8"/>
      <c r="AW79" s="8"/>
      <c r="AX79" s="8"/>
      <c r="AY79" s="8"/>
      <c r="AZ79" s="8"/>
      <c r="BA79" s="8"/>
      <c r="BB79" s="8"/>
      <c r="BE79" s="20"/>
      <c r="BF79" s="8"/>
      <c r="BG79" s="8"/>
      <c r="BH79" s="8"/>
      <c r="BI79" s="8"/>
      <c r="BJ79" s="8"/>
      <c r="BK79" s="8"/>
      <c r="BL79" s="8"/>
      <c r="BM79" s="8"/>
      <c r="BP79" s="20"/>
      <c r="BQ79" s="8"/>
      <c r="BR79" s="8"/>
      <c r="BS79" s="8"/>
      <c r="BT79" s="8"/>
      <c r="BU79" s="8"/>
      <c r="BV79" s="8"/>
      <c r="BW79" s="8"/>
      <c r="BX79" s="8"/>
      <c r="CA79" s="20"/>
      <c r="CB79" s="8"/>
      <c r="CC79" s="8"/>
      <c r="CD79" s="8"/>
      <c r="CE79" s="8"/>
      <c r="CF79" s="8"/>
      <c r="CG79" s="8"/>
      <c r="CH79" s="8"/>
      <c r="CI79" s="8"/>
      <c r="CL79" s="20"/>
      <c r="CM79" s="8"/>
      <c r="CN79" s="8"/>
      <c r="CO79" s="8"/>
      <c r="CP79" s="8"/>
      <c r="CQ79" s="8"/>
      <c r="CR79" s="8"/>
      <c r="CS79" s="8"/>
      <c r="CT79" s="8"/>
      <c r="CW79" s="20"/>
      <c r="CX79" s="8"/>
      <c r="CY79" s="8"/>
      <c r="CZ79" s="8"/>
      <c r="DA79" s="8"/>
      <c r="DB79" s="8"/>
      <c r="DC79" s="8"/>
      <c r="DD79" s="8"/>
      <c r="DE79" s="8"/>
    </row>
    <row r="80" spans="2:110" x14ac:dyDescent="0.25"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X80" s="20"/>
      <c r="Y80" s="8"/>
      <c r="Z80" s="8"/>
      <c r="AA80" s="8"/>
      <c r="AB80" s="8"/>
      <c r="AC80" s="8"/>
      <c r="AD80" s="8"/>
      <c r="AE80" s="8"/>
      <c r="AF80" s="8"/>
      <c r="AI80" s="20"/>
      <c r="AJ80" s="8"/>
      <c r="AK80" s="8"/>
      <c r="AL80" s="8"/>
      <c r="AM80" s="8"/>
      <c r="AN80" s="8"/>
      <c r="AO80" s="8"/>
      <c r="AP80" s="8"/>
      <c r="AQ80" s="8"/>
      <c r="AT80" s="20"/>
      <c r="AU80" s="8"/>
      <c r="AV80" s="8"/>
      <c r="AW80" s="8"/>
      <c r="AX80" s="8"/>
      <c r="AY80" s="8"/>
      <c r="AZ80" s="8"/>
      <c r="BA80" s="8"/>
      <c r="BB80" s="8"/>
      <c r="BE80" s="20"/>
      <c r="BF80" s="8"/>
      <c r="BG80" s="8"/>
      <c r="BH80" s="8"/>
      <c r="BI80" s="8"/>
      <c r="BJ80" s="8"/>
      <c r="BK80" s="8"/>
      <c r="BL80" s="8"/>
      <c r="BM80" s="8"/>
      <c r="BP80" s="20"/>
      <c r="BQ80" s="8"/>
      <c r="BR80" s="8"/>
      <c r="BS80" s="8"/>
      <c r="BT80" s="8"/>
      <c r="BU80" s="8"/>
      <c r="BV80" s="8"/>
      <c r="BW80" s="8"/>
      <c r="BX80" s="8"/>
      <c r="CA80" s="20"/>
      <c r="CB80" s="8"/>
      <c r="CC80" s="8"/>
      <c r="CD80" s="8"/>
      <c r="CE80" s="8"/>
      <c r="CF80" s="8"/>
      <c r="CG80" s="8"/>
      <c r="CH80" s="8"/>
      <c r="CI80" s="8"/>
      <c r="CL80" s="20"/>
      <c r="CM80" s="8"/>
      <c r="CN80" s="8"/>
      <c r="CO80" s="8"/>
      <c r="CP80" s="8"/>
      <c r="CQ80" s="8"/>
      <c r="CR80" s="8"/>
      <c r="CS80" s="8"/>
      <c r="CT80" s="8"/>
      <c r="CW80" s="20"/>
      <c r="CX80" s="8"/>
      <c r="CY80" s="8"/>
      <c r="CZ80" s="8"/>
      <c r="DA80" s="8"/>
      <c r="DB80" s="8"/>
      <c r="DC80" s="8"/>
      <c r="DD80" s="8"/>
      <c r="DE80" s="8"/>
    </row>
    <row r="81" spans="2:110" x14ac:dyDescent="0.25">
      <c r="B81" s="20"/>
      <c r="C81" s="8"/>
      <c r="D81" s="8"/>
      <c r="E81" s="8"/>
      <c r="F81" s="8"/>
      <c r="G81" s="8"/>
      <c r="H81" s="8"/>
      <c r="I81" s="8"/>
      <c r="J81" s="8"/>
      <c r="K81" s="18"/>
      <c r="M81" s="20"/>
      <c r="N81" s="8"/>
      <c r="O81" s="8"/>
      <c r="P81" s="8"/>
      <c r="Q81" s="8"/>
      <c r="R81" s="8"/>
      <c r="S81" s="8"/>
      <c r="T81" s="8"/>
      <c r="U81" s="8"/>
      <c r="V81" s="18"/>
      <c r="X81" s="20"/>
      <c r="Y81" s="8"/>
      <c r="Z81" s="8"/>
      <c r="AA81" s="8"/>
      <c r="AB81" s="8"/>
      <c r="AC81" s="8"/>
      <c r="AD81" s="8"/>
      <c r="AE81" s="8"/>
      <c r="AF81" s="8"/>
      <c r="AG81" s="18"/>
      <c r="AI81" s="20"/>
      <c r="AJ81" s="8"/>
      <c r="AK81" s="8"/>
      <c r="AL81" s="8"/>
      <c r="AM81" s="8"/>
      <c r="AN81" s="8"/>
      <c r="AO81" s="8"/>
      <c r="AP81" s="8"/>
      <c r="AQ81" s="8"/>
      <c r="AR81" s="18"/>
      <c r="AT81" s="20"/>
      <c r="AU81" s="8"/>
      <c r="AV81" s="8"/>
      <c r="AW81" s="8"/>
      <c r="AX81" s="8"/>
      <c r="AY81" s="8"/>
      <c r="AZ81" s="8"/>
      <c r="BA81" s="8"/>
      <c r="BB81" s="8"/>
      <c r="BC81" s="18"/>
      <c r="BE81" s="20"/>
      <c r="BF81" s="8"/>
      <c r="BG81" s="8"/>
      <c r="BH81" s="8"/>
      <c r="BI81" s="8"/>
      <c r="BJ81" s="8"/>
      <c r="BK81" s="8"/>
      <c r="BL81" s="8"/>
      <c r="BM81" s="8"/>
      <c r="BN81" s="18"/>
      <c r="BP81" s="20"/>
      <c r="BQ81" s="8"/>
      <c r="BR81" s="8"/>
      <c r="BS81" s="8"/>
      <c r="BT81" s="8"/>
      <c r="BU81" s="8"/>
      <c r="BV81" s="8"/>
      <c r="BW81" s="8"/>
      <c r="BX81" s="8"/>
      <c r="BY81" s="18"/>
      <c r="CA81" s="20"/>
      <c r="CB81" s="8"/>
      <c r="CC81" s="8"/>
      <c r="CD81" s="8"/>
      <c r="CE81" s="8"/>
      <c r="CF81" s="8"/>
      <c r="CG81" s="8"/>
      <c r="CH81" s="8"/>
      <c r="CI81" s="8"/>
      <c r="CJ81" s="18"/>
      <c r="CL81" s="20"/>
      <c r="CM81" s="8"/>
      <c r="CN81" s="8"/>
      <c r="CO81" s="8"/>
      <c r="CP81" s="8"/>
      <c r="CQ81" s="8"/>
      <c r="CR81" s="8"/>
      <c r="CS81" s="8"/>
      <c r="CT81" s="8"/>
      <c r="CU81" s="18"/>
      <c r="CW81" s="20"/>
      <c r="CX81" s="8"/>
      <c r="CY81" s="8"/>
      <c r="CZ81" s="8"/>
      <c r="DA81" s="8"/>
      <c r="DB81" s="8"/>
      <c r="DC81" s="8"/>
      <c r="DD81" s="8"/>
      <c r="DE81" s="8"/>
      <c r="DF81" s="18"/>
    </row>
    <row r="82" spans="2:110" x14ac:dyDescent="0.25">
      <c r="B82" s="21"/>
      <c r="C82" s="8"/>
      <c r="D82" s="8"/>
      <c r="E82" s="8"/>
      <c r="F82" s="8"/>
      <c r="G82" s="8"/>
      <c r="H82" s="8"/>
      <c r="I82" s="8"/>
      <c r="J82" s="8"/>
      <c r="M82" s="21"/>
      <c r="N82" s="8"/>
      <c r="O82" s="8"/>
      <c r="P82" s="8"/>
      <c r="Q82" s="8"/>
      <c r="R82" s="8"/>
      <c r="S82" s="8"/>
      <c r="T82" s="8"/>
      <c r="U82" s="8"/>
      <c r="X82" s="21"/>
      <c r="Y82" s="8"/>
      <c r="Z82" s="8"/>
      <c r="AA82" s="8"/>
      <c r="AB82" s="8"/>
      <c r="AC82" s="8"/>
      <c r="AD82" s="8"/>
      <c r="AE82" s="8"/>
      <c r="AF82" s="8"/>
      <c r="AI82" s="21"/>
      <c r="AJ82" s="8"/>
      <c r="AK82" s="8"/>
      <c r="AL82" s="8"/>
      <c r="AM82" s="8"/>
      <c r="AN82" s="8"/>
      <c r="AO82" s="8"/>
      <c r="AP82" s="8"/>
      <c r="AQ82" s="8"/>
      <c r="AT82" s="21"/>
      <c r="AU82" s="8"/>
      <c r="AV82" s="8"/>
      <c r="AW82" s="8"/>
      <c r="AX82" s="8"/>
      <c r="AY82" s="8"/>
      <c r="AZ82" s="8"/>
      <c r="BA82" s="8"/>
      <c r="BB82" s="8"/>
      <c r="BE82" s="21"/>
      <c r="BF82" s="8"/>
      <c r="BG82" s="8"/>
      <c r="BH82" s="8"/>
      <c r="BI82" s="8"/>
      <c r="BJ82" s="8"/>
      <c r="BK82" s="8"/>
      <c r="BL82" s="8"/>
      <c r="BM82" s="8"/>
      <c r="BP82" s="21"/>
      <c r="BQ82" s="8"/>
      <c r="BR82" s="8"/>
      <c r="BS82" s="8"/>
      <c r="BT82" s="8"/>
      <c r="BU82" s="8"/>
      <c r="BV82" s="8"/>
      <c r="BW82" s="8"/>
      <c r="BX82" s="8"/>
      <c r="CA82" s="21"/>
      <c r="CB82" s="8"/>
      <c r="CC82" s="8"/>
      <c r="CD82" s="8"/>
      <c r="CE82" s="8"/>
      <c r="CF82" s="8"/>
      <c r="CG82" s="8"/>
      <c r="CH82" s="8"/>
      <c r="CI82" s="8"/>
      <c r="CL82" s="21"/>
      <c r="CM82" s="8"/>
      <c r="CN82" s="8"/>
      <c r="CO82" s="8"/>
      <c r="CP82" s="8"/>
      <c r="CQ82" s="8"/>
      <c r="CR82" s="8"/>
      <c r="CS82" s="8"/>
      <c r="CT82" s="8"/>
      <c r="CW82" s="21"/>
      <c r="CX82" s="8"/>
      <c r="CY82" s="8"/>
      <c r="CZ82" s="8"/>
      <c r="DA82" s="8"/>
      <c r="DB82" s="8"/>
      <c r="DC82" s="8"/>
      <c r="DD82" s="8"/>
      <c r="DE82" s="8"/>
    </row>
    <row r="83" spans="2:110" x14ac:dyDescent="0.25"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Y83" s="8"/>
      <c r="Z83" s="8"/>
      <c r="AA83" s="8"/>
      <c r="AB83" s="8"/>
      <c r="AC83" s="8"/>
      <c r="AD83" s="8"/>
      <c r="AE83" s="8"/>
      <c r="AF83" s="8"/>
      <c r="AI83" s="21"/>
      <c r="AJ83" s="8"/>
      <c r="AK83" s="8"/>
      <c r="AL83" s="8"/>
      <c r="AM83" s="8"/>
      <c r="AN83" s="8"/>
      <c r="AO83" s="8"/>
      <c r="AP83" s="8"/>
      <c r="AQ83" s="8"/>
      <c r="AT83" s="21"/>
      <c r="AU83" s="8"/>
      <c r="AV83" s="8"/>
      <c r="AW83" s="8"/>
      <c r="AX83" s="8"/>
      <c r="AY83" s="8"/>
      <c r="AZ83" s="8"/>
      <c r="BA83" s="8"/>
      <c r="BB83" s="8"/>
      <c r="BE83" s="21"/>
      <c r="BF83" s="8"/>
      <c r="BG83" s="8"/>
      <c r="BH83" s="8"/>
      <c r="BI83" s="8"/>
      <c r="BJ83" s="8"/>
      <c r="BK83" s="8"/>
      <c r="BL83" s="8"/>
      <c r="BM83" s="8"/>
      <c r="BP83" s="21"/>
      <c r="BQ83" s="8"/>
      <c r="BR83" s="8"/>
      <c r="BS83" s="8"/>
      <c r="BT83" s="8"/>
      <c r="BU83" s="8"/>
      <c r="BV83" s="8"/>
      <c r="BW83" s="8"/>
      <c r="BX83" s="8"/>
      <c r="CA83" s="21"/>
      <c r="CB83" s="8"/>
      <c r="CC83" s="8"/>
      <c r="CD83" s="8"/>
      <c r="CE83" s="8"/>
      <c r="CF83" s="8"/>
      <c r="CG83" s="8"/>
      <c r="CH83" s="8"/>
      <c r="CI83" s="8"/>
      <c r="CL83" s="21"/>
      <c r="CM83" s="8"/>
      <c r="CN83" s="8"/>
      <c r="CO83" s="8"/>
      <c r="CP83" s="8"/>
      <c r="CQ83" s="8"/>
      <c r="CR83" s="8"/>
      <c r="CS83" s="8"/>
      <c r="CT83" s="8"/>
      <c r="CW83" s="21"/>
      <c r="CX83" s="8"/>
      <c r="CY83" s="8"/>
      <c r="CZ83" s="8"/>
      <c r="DA83" s="8"/>
      <c r="DB83" s="8"/>
      <c r="DC83" s="8"/>
      <c r="DD83" s="8"/>
      <c r="DE83" s="8"/>
    </row>
    <row r="84" spans="2:110" x14ac:dyDescent="0.25"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Y84" s="8"/>
      <c r="Z84" s="8"/>
      <c r="AA84" s="8"/>
      <c r="AB84" s="8"/>
      <c r="AC84" s="8"/>
      <c r="AD84" s="8"/>
      <c r="AE84" s="8"/>
      <c r="AF84" s="8"/>
      <c r="AI84" s="21"/>
      <c r="AJ84" s="8"/>
      <c r="AK84" s="8"/>
      <c r="AL84" s="8"/>
      <c r="AM84" s="8"/>
      <c r="AN84" s="8"/>
      <c r="AO84" s="8"/>
      <c r="AP84" s="8"/>
      <c r="AQ84" s="8"/>
      <c r="AT84" s="21"/>
      <c r="AU84" s="8"/>
      <c r="AV84" s="8"/>
      <c r="AW84" s="8"/>
      <c r="AX84" s="8"/>
      <c r="AY84" s="8"/>
      <c r="AZ84" s="8"/>
      <c r="BA84" s="8"/>
      <c r="BB84" s="8"/>
      <c r="BE84" s="21"/>
      <c r="BF84" s="8"/>
      <c r="BG84" s="8"/>
      <c r="BH84" s="8"/>
      <c r="BI84" s="8"/>
      <c r="BJ84" s="8"/>
      <c r="BK84" s="8"/>
      <c r="BL84" s="8"/>
      <c r="BM84" s="8"/>
      <c r="BP84" s="21"/>
      <c r="BQ84" s="8"/>
      <c r="BR84" s="8"/>
      <c r="BS84" s="8"/>
      <c r="BT84" s="8"/>
      <c r="BU84" s="8"/>
      <c r="BV84" s="8"/>
      <c r="BW84" s="8"/>
      <c r="BX84" s="8"/>
      <c r="CA84" s="21"/>
      <c r="CB84" s="8"/>
      <c r="CC84" s="8"/>
      <c r="CD84" s="8"/>
      <c r="CE84" s="8"/>
      <c r="CF84" s="8"/>
      <c r="CG84" s="8"/>
      <c r="CH84" s="8"/>
      <c r="CI84" s="8"/>
      <c r="CL84" s="21"/>
      <c r="CM84" s="8"/>
      <c r="CN84" s="8"/>
      <c r="CO84" s="8"/>
      <c r="CP84" s="8"/>
      <c r="CQ84" s="8"/>
      <c r="CR84" s="8"/>
      <c r="CS84" s="8"/>
      <c r="CT84" s="8"/>
      <c r="CW84" s="21"/>
      <c r="CX84" s="8"/>
      <c r="CY84" s="8"/>
      <c r="CZ84" s="8"/>
      <c r="DA84" s="8"/>
      <c r="DB84" s="8"/>
      <c r="DC84" s="8"/>
      <c r="DD84" s="8"/>
      <c r="DE84" s="8"/>
    </row>
    <row r="85" spans="2:110" x14ac:dyDescent="0.25"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Y85" s="8"/>
      <c r="Z85" s="8"/>
      <c r="AA85" s="8"/>
      <c r="AB85" s="8"/>
      <c r="AC85" s="8"/>
      <c r="AD85" s="8"/>
      <c r="AE85" s="8"/>
      <c r="AF85" s="8"/>
      <c r="AI85" s="21"/>
      <c r="AJ85" s="8"/>
      <c r="AK85" s="8"/>
      <c r="AL85" s="8"/>
      <c r="AM85" s="8"/>
      <c r="AN85" s="8"/>
      <c r="AO85" s="8"/>
      <c r="AP85" s="8"/>
      <c r="AQ85" s="8"/>
      <c r="AT85" s="21"/>
      <c r="AU85" s="8"/>
      <c r="AV85" s="8"/>
      <c r="AW85" s="8"/>
      <c r="AX85" s="8"/>
      <c r="AY85" s="8"/>
      <c r="AZ85" s="8"/>
      <c r="BA85" s="8"/>
      <c r="BB85" s="8"/>
      <c r="BE85" s="21"/>
      <c r="BF85" s="8"/>
      <c r="BG85" s="8"/>
      <c r="BH85" s="8"/>
      <c r="BI85" s="8"/>
      <c r="BJ85" s="8"/>
      <c r="BK85" s="8"/>
      <c r="BL85" s="8"/>
      <c r="BM85" s="8"/>
      <c r="BP85" s="21"/>
      <c r="BQ85" s="8"/>
      <c r="BR85" s="8"/>
      <c r="BS85" s="8"/>
      <c r="BT85" s="8"/>
      <c r="BU85" s="8"/>
      <c r="BV85" s="8"/>
      <c r="BW85" s="8"/>
      <c r="BX85" s="8"/>
      <c r="CA85" s="21"/>
      <c r="CB85" s="8"/>
      <c r="CC85" s="8"/>
      <c r="CD85" s="8"/>
      <c r="CE85" s="8"/>
      <c r="CF85" s="8"/>
      <c r="CG85" s="8"/>
      <c r="CH85" s="8"/>
      <c r="CI85" s="8"/>
      <c r="CL85" s="21"/>
      <c r="CM85" s="8"/>
      <c r="CN85" s="8"/>
      <c r="CO85" s="8"/>
      <c r="CP85" s="8"/>
      <c r="CQ85" s="8"/>
      <c r="CR85" s="8"/>
      <c r="CS85" s="8"/>
      <c r="CT85" s="8"/>
      <c r="CW85" s="21"/>
      <c r="CX85" s="8"/>
      <c r="CY85" s="8"/>
      <c r="CZ85" s="8"/>
      <c r="DA85" s="8"/>
      <c r="DB85" s="8"/>
      <c r="DC85" s="8"/>
      <c r="DD85" s="8"/>
      <c r="DE85" s="8"/>
    </row>
    <row r="86" spans="2:110" x14ac:dyDescent="0.25"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Y86" s="8"/>
      <c r="Z86" s="8"/>
      <c r="AA86" s="8"/>
      <c r="AB86" s="8"/>
      <c r="AC86" s="8"/>
      <c r="AD86" s="8"/>
      <c r="AE86" s="8"/>
      <c r="AF86" s="8"/>
      <c r="AI86" s="21"/>
      <c r="AJ86" s="8"/>
      <c r="AK86" s="8"/>
      <c r="AL86" s="8"/>
      <c r="AM86" s="8"/>
      <c r="AN86" s="8"/>
      <c r="AO86" s="8"/>
      <c r="AP86" s="8"/>
      <c r="AQ86" s="8"/>
      <c r="AT86" s="21"/>
      <c r="AU86" s="8"/>
      <c r="AV86" s="8"/>
      <c r="AW86" s="8"/>
      <c r="AX86" s="8"/>
      <c r="AY86" s="8"/>
      <c r="AZ86" s="8"/>
      <c r="BA86" s="8"/>
      <c r="BB86" s="8"/>
      <c r="BE86" s="21"/>
      <c r="BF86" s="8"/>
      <c r="BG86" s="8"/>
      <c r="BH86" s="8"/>
      <c r="BI86" s="8"/>
      <c r="BJ86" s="8"/>
      <c r="BK86" s="8"/>
      <c r="BL86" s="8"/>
      <c r="BM86" s="8"/>
      <c r="BP86" s="21"/>
      <c r="BQ86" s="8"/>
      <c r="BR86" s="8"/>
      <c r="BS86" s="8"/>
      <c r="BT86" s="8"/>
      <c r="BU86" s="8"/>
      <c r="BV86" s="8"/>
      <c r="BW86" s="8"/>
      <c r="BX86" s="8"/>
      <c r="CA86" s="21"/>
      <c r="CB86" s="8"/>
      <c r="CC86" s="8"/>
      <c r="CD86" s="8"/>
      <c r="CE86" s="8"/>
      <c r="CF86" s="8"/>
      <c r="CG86" s="8"/>
      <c r="CH86" s="8"/>
      <c r="CI86" s="8"/>
      <c r="CL86" s="21"/>
      <c r="CM86" s="8"/>
      <c r="CN86" s="8"/>
      <c r="CO86" s="8"/>
      <c r="CP86" s="8"/>
      <c r="CQ86" s="8"/>
      <c r="CR86" s="8"/>
      <c r="CS86" s="8"/>
      <c r="CT86" s="8"/>
      <c r="CW86" s="21"/>
      <c r="CX86" s="8"/>
      <c r="CY86" s="8"/>
      <c r="CZ86" s="8"/>
      <c r="DA86" s="8"/>
      <c r="DB86" s="8"/>
      <c r="DC86" s="8"/>
      <c r="DD86" s="8"/>
      <c r="DE86" s="8"/>
    </row>
    <row r="87" spans="2:110" x14ac:dyDescent="0.25"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Y87" s="8"/>
      <c r="Z87" s="8"/>
      <c r="AA87" s="8"/>
      <c r="AB87" s="8"/>
      <c r="AC87" s="8"/>
      <c r="AD87" s="8"/>
      <c r="AE87" s="8"/>
      <c r="AF87" s="8"/>
      <c r="AI87" s="21"/>
      <c r="AJ87" s="8"/>
      <c r="AK87" s="8"/>
      <c r="AL87" s="8"/>
      <c r="AM87" s="8"/>
      <c r="AN87" s="8"/>
      <c r="AO87" s="8"/>
      <c r="AP87" s="8"/>
      <c r="AQ87" s="8"/>
      <c r="AT87" s="21"/>
      <c r="AU87" s="8"/>
      <c r="AV87" s="8"/>
      <c r="AW87" s="8"/>
      <c r="AX87" s="8"/>
      <c r="AY87" s="8"/>
      <c r="AZ87" s="8"/>
      <c r="BA87" s="8"/>
      <c r="BB87" s="8"/>
      <c r="BE87" s="21"/>
      <c r="BF87" s="8"/>
      <c r="BG87" s="8"/>
      <c r="BH87" s="8"/>
      <c r="BI87" s="8"/>
      <c r="BJ87" s="8"/>
      <c r="BK87" s="8"/>
      <c r="BL87" s="8"/>
      <c r="BM87" s="8"/>
      <c r="BP87" s="21"/>
      <c r="BQ87" s="8"/>
      <c r="BR87" s="8"/>
      <c r="BS87" s="8"/>
      <c r="BT87" s="8"/>
      <c r="BU87" s="8"/>
      <c r="BV87" s="8"/>
      <c r="BW87" s="8"/>
      <c r="BX87" s="8"/>
      <c r="CA87" s="21"/>
      <c r="CB87" s="8"/>
      <c r="CC87" s="8"/>
      <c r="CD87" s="8"/>
      <c r="CE87" s="8"/>
      <c r="CF87" s="8"/>
      <c r="CG87" s="8"/>
      <c r="CH87" s="8"/>
      <c r="CI87" s="8"/>
      <c r="CL87" s="21"/>
      <c r="CM87" s="8"/>
      <c r="CN87" s="8"/>
      <c r="CO87" s="8"/>
      <c r="CP87" s="8"/>
      <c r="CQ87" s="8"/>
      <c r="CR87" s="8"/>
      <c r="CS87" s="8"/>
      <c r="CT87" s="8"/>
      <c r="CW87" s="21"/>
      <c r="CX87" s="8"/>
      <c r="CY87" s="8"/>
      <c r="CZ87" s="8"/>
      <c r="DA87" s="8"/>
      <c r="DB87" s="8"/>
      <c r="DC87" s="8"/>
      <c r="DD87" s="8"/>
      <c r="DE87" s="8"/>
    </row>
    <row r="88" spans="2:110" x14ac:dyDescent="0.25"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Y88" s="8"/>
      <c r="Z88" s="8"/>
      <c r="AA88" s="8"/>
      <c r="AB88" s="8"/>
      <c r="AC88" s="8"/>
      <c r="AD88" s="8"/>
      <c r="AE88" s="8"/>
      <c r="AF88" s="8"/>
      <c r="AI88" s="21"/>
      <c r="AJ88" s="8"/>
      <c r="AK88" s="8"/>
      <c r="AL88" s="8"/>
      <c r="AM88" s="8"/>
      <c r="AN88" s="8"/>
      <c r="AO88" s="8"/>
      <c r="AP88" s="8"/>
      <c r="AQ88" s="8"/>
      <c r="AT88" s="21"/>
      <c r="AU88" s="8"/>
      <c r="AV88" s="8"/>
      <c r="AW88" s="8"/>
      <c r="AX88" s="8"/>
      <c r="AY88" s="8"/>
      <c r="AZ88" s="8"/>
      <c r="BA88" s="8"/>
      <c r="BB88" s="8"/>
      <c r="BE88" s="21"/>
      <c r="BF88" s="8"/>
      <c r="BG88" s="8"/>
      <c r="BH88" s="8"/>
      <c r="BI88" s="8"/>
      <c r="BJ88" s="8"/>
      <c r="BK88" s="8"/>
      <c r="BL88" s="8"/>
      <c r="BM88" s="8"/>
      <c r="BP88" s="21"/>
      <c r="BQ88" s="8"/>
      <c r="BR88" s="8"/>
      <c r="BS88" s="8"/>
      <c r="BT88" s="8"/>
      <c r="BU88" s="8"/>
      <c r="BV88" s="8"/>
      <c r="BW88" s="8"/>
      <c r="BX88" s="8"/>
      <c r="CA88" s="21"/>
      <c r="CB88" s="8"/>
      <c r="CC88" s="8"/>
      <c r="CD88" s="8"/>
      <c r="CE88" s="8"/>
      <c r="CF88" s="8"/>
      <c r="CG88" s="8"/>
      <c r="CH88" s="8"/>
      <c r="CI88" s="8"/>
      <c r="CL88" s="21"/>
      <c r="CM88" s="8"/>
      <c r="CN88" s="8"/>
      <c r="CO88" s="8"/>
      <c r="CP88" s="8"/>
      <c r="CQ88" s="8"/>
      <c r="CR88" s="8"/>
      <c r="CS88" s="8"/>
      <c r="CT88" s="8"/>
      <c r="CW88" s="21"/>
      <c r="CX88" s="8"/>
      <c r="CY88" s="8"/>
      <c r="CZ88" s="8"/>
      <c r="DA88" s="8"/>
      <c r="DB88" s="8"/>
      <c r="DC88" s="8"/>
      <c r="DD88" s="8"/>
      <c r="DE88" s="8"/>
    </row>
    <row r="89" spans="2:110" x14ac:dyDescent="0.25"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Y89" s="8"/>
      <c r="Z89" s="8"/>
      <c r="AA89" s="8"/>
      <c r="AB89" s="8"/>
      <c r="AC89" s="8"/>
      <c r="AD89" s="8"/>
      <c r="AE89" s="8"/>
      <c r="AF89" s="8"/>
      <c r="AI89" s="21"/>
      <c r="AJ89" s="8"/>
      <c r="AK89" s="8"/>
      <c r="AL89" s="8"/>
      <c r="AM89" s="8"/>
      <c r="AN89" s="8"/>
      <c r="AO89" s="8"/>
      <c r="AP89" s="8"/>
      <c r="AQ89" s="8"/>
      <c r="AT89" s="21"/>
      <c r="AU89" s="8"/>
      <c r="AV89" s="8"/>
      <c r="AW89" s="8"/>
      <c r="AX89" s="8"/>
      <c r="AY89" s="8"/>
      <c r="AZ89" s="8"/>
      <c r="BA89" s="8"/>
      <c r="BB89" s="8"/>
      <c r="BE89" s="21"/>
      <c r="BF89" s="8"/>
      <c r="BG89" s="8"/>
      <c r="BH89" s="8"/>
      <c r="BI89" s="8"/>
      <c r="BJ89" s="8"/>
      <c r="BK89" s="8"/>
      <c r="BL89" s="8"/>
      <c r="BM89" s="8"/>
      <c r="BP89" s="21"/>
      <c r="BQ89" s="8"/>
      <c r="BR89" s="8"/>
      <c r="BS89" s="8"/>
      <c r="BT89" s="8"/>
      <c r="BU89" s="8"/>
      <c r="BV89" s="8"/>
      <c r="BW89" s="8"/>
      <c r="BX89" s="8"/>
      <c r="CA89" s="21"/>
      <c r="CB89" s="8"/>
      <c r="CC89" s="8"/>
      <c r="CD89" s="8"/>
      <c r="CE89" s="8"/>
      <c r="CF89" s="8"/>
      <c r="CG89" s="8"/>
      <c r="CH89" s="8"/>
      <c r="CI89" s="8"/>
      <c r="CL89" s="21"/>
      <c r="CM89" s="8"/>
      <c r="CN89" s="8"/>
      <c r="CO89" s="8"/>
      <c r="CP89" s="8"/>
      <c r="CQ89" s="8"/>
      <c r="CR89" s="8"/>
      <c r="CS89" s="8"/>
      <c r="CT89" s="8"/>
      <c r="CW89" s="21"/>
      <c r="CX89" s="8"/>
      <c r="CY89" s="8"/>
      <c r="CZ89" s="8"/>
      <c r="DA89" s="8"/>
      <c r="DB89" s="8"/>
      <c r="DC89" s="8"/>
      <c r="DD89" s="8"/>
      <c r="DE89" s="8"/>
    </row>
    <row r="90" spans="2:110" x14ac:dyDescent="0.25"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Y90" s="8"/>
      <c r="Z90" s="8"/>
      <c r="AA90" s="8"/>
      <c r="AB90" s="8"/>
      <c r="AC90" s="8"/>
      <c r="AD90" s="8"/>
      <c r="AE90" s="8"/>
      <c r="AF90" s="8"/>
      <c r="AI90" s="21"/>
      <c r="AJ90" s="8"/>
      <c r="AK90" s="8"/>
      <c r="AL90" s="8"/>
      <c r="AM90" s="8"/>
      <c r="AN90" s="8"/>
      <c r="AO90" s="8"/>
      <c r="AP90" s="8"/>
      <c r="AQ90" s="8"/>
      <c r="AT90" s="21"/>
      <c r="AU90" s="8"/>
      <c r="AV90" s="8"/>
      <c r="AW90" s="8"/>
      <c r="AX90" s="8"/>
      <c r="AY90" s="8"/>
      <c r="AZ90" s="8"/>
      <c r="BA90" s="8"/>
      <c r="BB90" s="8"/>
      <c r="BE90" s="21"/>
      <c r="BF90" s="8"/>
      <c r="BG90" s="8"/>
      <c r="BH90" s="8"/>
      <c r="BI90" s="8"/>
      <c r="BJ90" s="8"/>
      <c r="BK90" s="8"/>
      <c r="BL90" s="8"/>
      <c r="BM90" s="8"/>
      <c r="BP90" s="21"/>
      <c r="BQ90" s="8"/>
      <c r="BR90" s="8"/>
      <c r="BS90" s="8"/>
      <c r="BT90" s="8"/>
      <c r="BU90" s="8"/>
      <c r="BV90" s="8"/>
      <c r="BW90" s="8"/>
      <c r="BX90" s="8"/>
      <c r="CA90" s="21"/>
      <c r="CB90" s="8"/>
      <c r="CC90" s="8"/>
      <c r="CD90" s="8"/>
      <c r="CE90" s="8"/>
      <c r="CF90" s="8"/>
      <c r="CG90" s="8"/>
      <c r="CH90" s="8"/>
      <c r="CI90" s="8"/>
      <c r="CL90" s="21"/>
      <c r="CM90" s="8"/>
      <c r="CN90" s="8"/>
      <c r="CO90" s="8"/>
      <c r="CP90" s="8"/>
      <c r="CQ90" s="8"/>
      <c r="CR90" s="8"/>
      <c r="CS90" s="8"/>
      <c r="CT90" s="8"/>
      <c r="CW90" s="21"/>
      <c r="CX90" s="8"/>
      <c r="CY90" s="8"/>
      <c r="CZ90" s="8"/>
      <c r="DA90" s="8"/>
      <c r="DB90" s="8"/>
      <c r="DC90" s="8"/>
      <c r="DD90" s="8"/>
      <c r="DE90" s="8"/>
    </row>
    <row r="91" spans="2:110" x14ac:dyDescent="0.25">
      <c r="B91" s="21"/>
      <c r="C91" s="8"/>
      <c r="D91" s="8"/>
      <c r="E91" s="8"/>
      <c r="F91" s="8"/>
      <c r="G91" s="8"/>
      <c r="H91" s="8"/>
      <c r="I91" s="8"/>
      <c r="J91" s="8"/>
      <c r="K91" s="18"/>
      <c r="M91" s="21"/>
      <c r="N91" s="8"/>
      <c r="O91" s="8"/>
      <c r="P91" s="8"/>
      <c r="Q91" s="8"/>
      <c r="R91" s="8"/>
      <c r="S91" s="8"/>
      <c r="T91" s="8"/>
      <c r="U91" s="8"/>
      <c r="V91" s="18"/>
      <c r="X91" s="21"/>
      <c r="Y91" s="8"/>
      <c r="Z91" s="8"/>
      <c r="AA91" s="8"/>
      <c r="AB91" s="8"/>
      <c r="AC91" s="8"/>
      <c r="AD91" s="8"/>
      <c r="AE91" s="8"/>
      <c r="AF91" s="8"/>
      <c r="AG91" s="18"/>
      <c r="AI91" s="21"/>
      <c r="AJ91" s="8"/>
      <c r="AK91" s="8"/>
      <c r="AL91" s="8"/>
      <c r="AM91" s="8"/>
      <c r="AN91" s="8"/>
      <c r="AO91" s="8"/>
      <c r="AP91" s="8"/>
      <c r="AQ91" s="8"/>
      <c r="AR91" s="18"/>
      <c r="AT91" s="21"/>
      <c r="AU91" s="8"/>
      <c r="AV91" s="8"/>
      <c r="AW91" s="8"/>
      <c r="AX91" s="8"/>
      <c r="AY91" s="8"/>
      <c r="AZ91" s="8"/>
      <c r="BA91" s="8"/>
      <c r="BB91" s="8"/>
      <c r="BC91" s="18"/>
      <c r="BE91" s="21"/>
      <c r="BF91" s="8"/>
      <c r="BG91" s="8"/>
      <c r="BH91" s="8"/>
      <c r="BI91" s="8"/>
      <c r="BJ91" s="8"/>
      <c r="BK91" s="8"/>
      <c r="BL91" s="8"/>
      <c r="BM91" s="8"/>
      <c r="BN91" s="18"/>
      <c r="BP91" s="21"/>
      <c r="BQ91" s="8"/>
      <c r="BR91" s="8"/>
      <c r="BS91" s="8"/>
      <c r="BT91" s="8"/>
      <c r="BU91" s="8"/>
      <c r="BV91" s="8"/>
      <c r="BW91" s="8"/>
      <c r="BX91" s="8"/>
      <c r="BY91" s="18"/>
      <c r="CA91" s="21"/>
      <c r="CB91" s="8"/>
      <c r="CC91" s="8"/>
      <c r="CD91" s="8"/>
      <c r="CE91" s="8"/>
      <c r="CF91" s="8"/>
      <c r="CG91" s="8"/>
      <c r="CH91" s="8"/>
      <c r="CI91" s="8"/>
      <c r="CJ91" s="18"/>
      <c r="CL91" s="21"/>
      <c r="CM91" s="8"/>
      <c r="CN91" s="8"/>
      <c r="CO91" s="8"/>
      <c r="CP91" s="8"/>
      <c r="CQ91" s="8"/>
      <c r="CR91" s="8"/>
      <c r="CS91" s="8"/>
      <c r="CT91" s="8"/>
      <c r="CU91" s="18"/>
      <c r="CW91" s="21"/>
      <c r="CX91" s="8"/>
      <c r="CY91" s="8"/>
      <c r="CZ91" s="8"/>
      <c r="DA91" s="8"/>
      <c r="DB91" s="8"/>
      <c r="DC91" s="8"/>
      <c r="DD91" s="8"/>
      <c r="DE91" s="8"/>
      <c r="DF91" s="18"/>
    </row>
    <row r="92" spans="2:110" x14ac:dyDescent="0.25">
      <c r="B92" s="21"/>
      <c r="C92" s="8"/>
      <c r="D92" s="8"/>
      <c r="E92" s="8"/>
      <c r="F92" s="8"/>
      <c r="G92" s="8"/>
      <c r="H92" s="8"/>
      <c r="I92" s="8"/>
      <c r="J92" s="8"/>
      <c r="M92" s="21"/>
      <c r="N92" s="8"/>
      <c r="O92" s="8"/>
      <c r="P92" s="8"/>
      <c r="Q92" s="8"/>
      <c r="R92" s="8"/>
      <c r="S92" s="8"/>
      <c r="T92" s="8"/>
      <c r="U92" s="8"/>
      <c r="X92" s="21"/>
      <c r="Y92" s="8"/>
      <c r="Z92" s="8"/>
      <c r="AA92" s="8"/>
      <c r="AB92" s="8"/>
      <c r="AC92" s="8"/>
      <c r="AD92" s="8"/>
      <c r="AE92" s="8"/>
      <c r="AF92" s="8"/>
      <c r="AI92" s="21"/>
      <c r="AJ92" s="8"/>
      <c r="AK92" s="8"/>
      <c r="AL92" s="8"/>
      <c r="AM92" s="8"/>
      <c r="AN92" s="8"/>
      <c r="AO92" s="8"/>
      <c r="AP92" s="8"/>
      <c r="AQ92" s="8"/>
      <c r="AT92" s="21"/>
      <c r="AU92" s="8"/>
      <c r="AV92" s="8"/>
      <c r="AW92" s="8"/>
      <c r="AX92" s="8"/>
      <c r="AY92" s="8"/>
      <c r="AZ92" s="8"/>
      <c r="BA92" s="8"/>
      <c r="BB92" s="8"/>
      <c r="BE92" s="21"/>
      <c r="BF92" s="8"/>
      <c r="BG92" s="8"/>
      <c r="BH92" s="8"/>
      <c r="BI92" s="8"/>
      <c r="BJ92" s="8"/>
      <c r="BK92" s="8"/>
      <c r="BL92" s="8"/>
      <c r="BM92" s="8"/>
      <c r="BP92" s="21"/>
      <c r="BQ92" s="8"/>
      <c r="BR92" s="8"/>
      <c r="BS92" s="8"/>
      <c r="BT92" s="8"/>
      <c r="BU92" s="8"/>
      <c r="BV92" s="8"/>
      <c r="BW92" s="8"/>
      <c r="BX92" s="8"/>
      <c r="CA92" s="21"/>
      <c r="CB92" s="8"/>
      <c r="CC92" s="8"/>
      <c r="CD92" s="8"/>
      <c r="CE92" s="8"/>
      <c r="CF92" s="8"/>
      <c r="CG92" s="8"/>
      <c r="CH92" s="8"/>
      <c r="CI92" s="8"/>
      <c r="CL92" s="21"/>
      <c r="CM92" s="8"/>
      <c r="CN92" s="8"/>
      <c r="CO92" s="8"/>
      <c r="CP92" s="8"/>
      <c r="CQ92" s="8"/>
      <c r="CR92" s="8"/>
      <c r="CS92" s="8"/>
      <c r="CT92" s="8"/>
      <c r="CW92" s="21"/>
      <c r="CX92" s="8"/>
      <c r="CY92" s="8"/>
      <c r="CZ92" s="8"/>
      <c r="DA92" s="8"/>
      <c r="DB92" s="8"/>
      <c r="DC92" s="8"/>
      <c r="DD92" s="8"/>
      <c r="DE92" s="8"/>
    </row>
    <row r="93" spans="2:110" x14ac:dyDescent="0.25"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Y93" s="8"/>
      <c r="Z93" s="8"/>
      <c r="AA93" s="8"/>
      <c r="AB93" s="8"/>
      <c r="AC93" s="8"/>
      <c r="AD93" s="8"/>
      <c r="AE93" s="8"/>
      <c r="AF93" s="8"/>
      <c r="AI93" s="21"/>
      <c r="AJ93" s="8"/>
      <c r="AK93" s="8"/>
      <c r="AL93" s="8"/>
      <c r="AM93" s="8"/>
      <c r="AN93" s="8"/>
      <c r="AO93" s="8"/>
      <c r="AP93" s="8"/>
      <c r="AQ93" s="8"/>
      <c r="AT93" s="21"/>
      <c r="AU93" s="8"/>
      <c r="AV93" s="8"/>
      <c r="AW93" s="8"/>
      <c r="AX93" s="8"/>
      <c r="AY93" s="8"/>
      <c r="AZ93" s="8"/>
      <c r="BA93" s="8"/>
      <c r="BB93" s="8"/>
      <c r="BE93" s="21"/>
      <c r="BF93" s="8"/>
      <c r="BG93" s="8"/>
      <c r="BH93" s="8"/>
      <c r="BI93" s="8"/>
      <c r="BJ93" s="8"/>
      <c r="BK93" s="8"/>
      <c r="BL93" s="8"/>
      <c r="BM93" s="8"/>
      <c r="BP93" s="21"/>
      <c r="BQ93" s="8"/>
      <c r="BR93" s="8"/>
      <c r="BS93" s="8"/>
      <c r="BT93" s="8"/>
      <c r="BU93" s="8"/>
      <c r="BV93" s="8"/>
      <c r="BW93" s="8"/>
      <c r="BX93" s="8"/>
      <c r="CA93" s="21"/>
      <c r="CB93" s="8"/>
      <c r="CC93" s="8"/>
      <c r="CD93" s="8"/>
      <c r="CE93" s="8"/>
      <c r="CF93" s="8"/>
      <c r="CG93" s="8"/>
      <c r="CH93" s="8"/>
      <c r="CI93" s="8"/>
      <c r="CL93" s="21"/>
      <c r="CM93" s="8"/>
      <c r="CN93" s="8"/>
      <c r="CO93" s="8"/>
      <c r="CP93" s="8"/>
      <c r="CQ93" s="8"/>
      <c r="CR93" s="8"/>
      <c r="CS93" s="8"/>
      <c r="CT93" s="8"/>
      <c r="CW93" s="21"/>
      <c r="CX93" s="8"/>
      <c r="CY93" s="8"/>
      <c r="CZ93" s="8"/>
      <c r="DA93" s="8"/>
      <c r="DB93" s="8"/>
      <c r="DC93" s="8"/>
      <c r="DD93" s="8"/>
      <c r="DE93" s="8"/>
    </row>
    <row r="94" spans="2:110" x14ac:dyDescent="0.25"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Y94" s="8"/>
      <c r="Z94" s="8"/>
      <c r="AA94" s="8"/>
      <c r="AB94" s="8"/>
      <c r="AC94" s="8"/>
      <c r="AD94" s="8"/>
      <c r="AE94" s="8"/>
      <c r="AF94" s="8"/>
      <c r="AI94" s="21"/>
      <c r="AJ94" s="8"/>
      <c r="AK94" s="8"/>
      <c r="AL94" s="8"/>
      <c r="AM94" s="8"/>
      <c r="AN94" s="8"/>
      <c r="AO94" s="8"/>
      <c r="AP94" s="8"/>
      <c r="AQ94" s="8"/>
      <c r="AT94" s="21"/>
      <c r="AU94" s="8"/>
      <c r="AV94" s="8"/>
      <c r="AW94" s="8"/>
      <c r="AX94" s="8"/>
      <c r="AY94" s="8"/>
      <c r="AZ94" s="8"/>
      <c r="BA94" s="8"/>
      <c r="BB94" s="8"/>
      <c r="BE94" s="21"/>
      <c r="BF94" s="8"/>
      <c r="BG94" s="8"/>
      <c r="BH94" s="8"/>
      <c r="BI94" s="8"/>
      <c r="BJ94" s="8"/>
      <c r="BK94" s="8"/>
      <c r="BL94" s="8"/>
      <c r="BM94" s="8"/>
      <c r="BP94" s="21"/>
      <c r="BQ94" s="8"/>
      <c r="BR94" s="8"/>
      <c r="BS94" s="8"/>
      <c r="BT94" s="8"/>
      <c r="BU94" s="8"/>
      <c r="BV94" s="8"/>
      <c r="BW94" s="8"/>
      <c r="BX94" s="8"/>
      <c r="CA94" s="21"/>
      <c r="CB94" s="8"/>
      <c r="CC94" s="8"/>
      <c r="CD94" s="8"/>
      <c r="CE94" s="8"/>
      <c r="CF94" s="8"/>
      <c r="CG94" s="8"/>
      <c r="CH94" s="8"/>
      <c r="CI94" s="8"/>
      <c r="CL94" s="21"/>
      <c r="CM94" s="8"/>
      <c r="CN94" s="8"/>
      <c r="CO94" s="8"/>
      <c r="CP94" s="8"/>
      <c r="CQ94" s="8"/>
      <c r="CR94" s="8"/>
      <c r="CS94" s="8"/>
      <c r="CT94" s="8"/>
      <c r="CW94" s="21"/>
      <c r="CX94" s="8"/>
      <c r="CY94" s="8"/>
      <c r="CZ94" s="8"/>
      <c r="DA94" s="8"/>
      <c r="DB94" s="8"/>
      <c r="DC94" s="8"/>
      <c r="DD94" s="8"/>
      <c r="DE94" s="8"/>
    </row>
    <row r="95" spans="2:110" x14ac:dyDescent="0.25"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Y95" s="8"/>
      <c r="Z95" s="8"/>
      <c r="AA95" s="8"/>
      <c r="AB95" s="8"/>
      <c r="AC95" s="8"/>
      <c r="AD95" s="8"/>
      <c r="AE95" s="8"/>
      <c r="AF95" s="8"/>
      <c r="AI95" s="21"/>
      <c r="AJ95" s="8"/>
      <c r="AK95" s="8"/>
      <c r="AL95" s="8"/>
      <c r="AM95" s="8"/>
      <c r="AN95" s="8"/>
      <c r="AO95" s="8"/>
      <c r="AP95" s="8"/>
      <c r="AQ95" s="8"/>
      <c r="AT95" s="21"/>
      <c r="AU95" s="8"/>
      <c r="AV95" s="8"/>
      <c r="AW95" s="8"/>
      <c r="AX95" s="8"/>
      <c r="AY95" s="8"/>
      <c r="AZ95" s="8"/>
      <c r="BA95" s="8"/>
      <c r="BB95" s="8"/>
      <c r="BE95" s="21"/>
      <c r="BF95" s="8"/>
      <c r="BG95" s="8"/>
      <c r="BH95" s="8"/>
      <c r="BI95" s="8"/>
      <c r="BJ95" s="8"/>
      <c r="BK95" s="8"/>
      <c r="BL95" s="8"/>
      <c r="BM95" s="8"/>
      <c r="BP95" s="21"/>
      <c r="BQ95" s="8"/>
      <c r="BR95" s="8"/>
      <c r="BS95" s="8"/>
      <c r="BT95" s="8"/>
      <c r="BU95" s="8"/>
      <c r="BV95" s="8"/>
      <c r="BW95" s="8"/>
      <c r="BX95" s="8"/>
      <c r="CA95" s="21"/>
      <c r="CB95" s="8"/>
      <c r="CC95" s="8"/>
      <c r="CD95" s="8"/>
      <c r="CE95" s="8"/>
      <c r="CF95" s="8"/>
      <c r="CG95" s="8"/>
      <c r="CH95" s="8"/>
      <c r="CI95" s="8"/>
      <c r="CL95" s="21"/>
      <c r="CM95" s="8"/>
      <c r="CN95" s="8"/>
      <c r="CO95" s="8"/>
      <c r="CP95" s="8"/>
      <c r="CQ95" s="8"/>
      <c r="CR95" s="8"/>
      <c r="CS95" s="8"/>
      <c r="CT95" s="8"/>
      <c r="CW95" s="21"/>
      <c r="CX95" s="8"/>
      <c r="CY95" s="8"/>
      <c r="CZ95" s="8"/>
      <c r="DA95" s="8"/>
      <c r="DB95" s="8"/>
      <c r="DC95" s="8"/>
      <c r="DD95" s="8"/>
      <c r="DE95" s="8"/>
    </row>
    <row r="96" spans="2:110" x14ac:dyDescent="0.25"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Y96" s="8"/>
      <c r="Z96" s="8"/>
      <c r="AA96" s="8"/>
      <c r="AB96" s="8"/>
      <c r="AC96" s="8"/>
      <c r="AD96" s="8"/>
      <c r="AE96" s="8"/>
      <c r="AF96" s="8"/>
      <c r="AI96" s="21"/>
      <c r="AJ96" s="8"/>
      <c r="AK96" s="8"/>
      <c r="AL96" s="8"/>
      <c r="AM96" s="8"/>
      <c r="AN96" s="8"/>
      <c r="AO96" s="8"/>
      <c r="AP96" s="8"/>
      <c r="AQ96" s="8"/>
      <c r="AT96" s="21"/>
      <c r="AU96" s="8"/>
      <c r="AV96" s="8"/>
      <c r="AW96" s="8"/>
      <c r="AX96" s="8"/>
      <c r="AY96" s="8"/>
      <c r="AZ96" s="8"/>
      <c r="BA96" s="8"/>
      <c r="BB96" s="8"/>
      <c r="BE96" s="21"/>
      <c r="BF96" s="8"/>
      <c r="BG96" s="8"/>
      <c r="BH96" s="8"/>
      <c r="BI96" s="8"/>
      <c r="BJ96" s="8"/>
      <c r="BK96" s="8"/>
      <c r="BL96" s="8"/>
      <c r="BM96" s="8"/>
      <c r="BP96" s="21"/>
      <c r="BQ96" s="8"/>
      <c r="BR96" s="8"/>
      <c r="BS96" s="8"/>
      <c r="BT96" s="8"/>
      <c r="BU96" s="8"/>
      <c r="BV96" s="8"/>
      <c r="BW96" s="8"/>
      <c r="BX96" s="8"/>
      <c r="CA96" s="21"/>
      <c r="CB96" s="8"/>
      <c r="CC96" s="8"/>
      <c r="CD96" s="8"/>
      <c r="CE96" s="8"/>
      <c r="CF96" s="8"/>
      <c r="CG96" s="8"/>
      <c r="CH96" s="8"/>
      <c r="CI96" s="8"/>
      <c r="CL96" s="21"/>
      <c r="CM96" s="8"/>
      <c r="CN96" s="8"/>
      <c r="CO96" s="8"/>
      <c r="CP96" s="8"/>
      <c r="CQ96" s="8"/>
      <c r="CR96" s="8"/>
      <c r="CS96" s="8"/>
      <c r="CT96" s="8"/>
      <c r="CW96" s="21"/>
      <c r="CX96" s="8"/>
      <c r="CY96" s="8"/>
      <c r="CZ96" s="8"/>
      <c r="DA96" s="8"/>
      <c r="DB96" s="8"/>
      <c r="DC96" s="8"/>
      <c r="DD96" s="8"/>
      <c r="DE96" s="8"/>
    </row>
    <row r="97" spans="2:110" x14ac:dyDescent="0.25"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Y97" s="8"/>
      <c r="Z97" s="8"/>
      <c r="AA97" s="8"/>
      <c r="AB97" s="8"/>
      <c r="AC97" s="8"/>
      <c r="AD97" s="8"/>
      <c r="AE97" s="8"/>
      <c r="AF97" s="8"/>
      <c r="AI97" s="21"/>
      <c r="AJ97" s="8"/>
      <c r="AK97" s="8"/>
      <c r="AL97" s="8"/>
      <c r="AM97" s="8"/>
      <c r="AN97" s="8"/>
      <c r="AO97" s="8"/>
      <c r="AP97" s="8"/>
      <c r="AQ97" s="8"/>
      <c r="AT97" s="21"/>
      <c r="AU97" s="8"/>
      <c r="AV97" s="8"/>
      <c r="AW97" s="8"/>
      <c r="AX97" s="8"/>
      <c r="AY97" s="8"/>
      <c r="AZ97" s="8"/>
      <c r="BA97" s="8"/>
      <c r="BB97" s="8"/>
      <c r="BE97" s="21"/>
      <c r="BF97" s="8"/>
      <c r="BG97" s="8"/>
      <c r="BH97" s="8"/>
      <c r="BI97" s="8"/>
      <c r="BJ97" s="8"/>
      <c r="BK97" s="8"/>
      <c r="BL97" s="8"/>
      <c r="BM97" s="8"/>
      <c r="BP97" s="21"/>
      <c r="BQ97" s="8"/>
      <c r="BR97" s="8"/>
      <c r="BS97" s="8"/>
      <c r="BT97" s="8"/>
      <c r="BU97" s="8"/>
      <c r="BV97" s="8"/>
      <c r="BW97" s="8"/>
      <c r="BX97" s="8"/>
      <c r="CA97" s="21"/>
      <c r="CB97" s="8"/>
      <c r="CC97" s="8"/>
      <c r="CD97" s="8"/>
      <c r="CE97" s="8"/>
      <c r="CF97" s="8"/>
      <c r="CG97" s="8"/>
      <c r="CH97" s="8"/>
      <c r="CI97" s="8"/>
      <c r="CL97" s="21"/>
      <c r="CM97" s="8"/>
      <c r="CN97" s="8"/>
      <c r="CO97" s="8"/>
      <c r="CP97" s="8"/>
      <c r="CQ97" s="8"/>
      <c r="CR97" s="8"/>
      <c r="CS97" s="8"/>
      <c r="CT97" s="8"/>
      <c r="CW97" s="21"/>
      <c r="CX97" s="8"/>
      <c r="CY97" s="8"/>
      <c r="CZ97" s="8"/>
      <c r="DA97" s="8"/>
      <c r="DB97" s="8"/>
      <c r="DC97" s="8"/>
      <c r="DD97" s="8"/>
      <c r="DE97" s="8"/>
    </row>
    <row r="98" spans="2:110" x14ac:dyDescent="0.25"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Y98" s="8"/>
      <c r="Z98" s="8"/>
      <c r="AA98" s="8"/>
      <c r="AB98" s="8"/>
      <c r="AC98" s="8"/>
      <c r="AD98" s="8"/>
      <c r="AE98" s="8"/>
      <c r="AF98" s="8"/>
      <c r="AI98" s="21"/>
      <c r="AJ98" s="8"/>
      <c r="AK98" s="8"/>
      <c r="AL98" s="8"/>
      <c r="AM98" s="8"/>
      <c r="AN98" s="8"/>
      <c r="AO98" s="8"/>
      <c r="AP98" s="8"/>
      <c r="AQ98" s="8"/>
      <c r="AT98" s="21"/>
      <c r="AU98" s="8"/>
      <c r="AV98" s="8"/>
      <c r="AW98" s="8"/>
      <c r="AX98" s="8"/>
      <c r="AY98" s="8"/>
      <c r="AZ98" s="8"/>
      <c r="BA98" s="8"/>
      <c r="BB98" s="8"/>
      <c r="BE98" s="21"/>
      <c r="BF98" s="8"/>
      <c r="BG98" s="8"/>
      <c r="BH98" s="8"/>
      <c r="BI98" s="8"/>
      <c r="BJ98" s="8"/>
      <c r="BK98" s="8"/>
      <c r="BL98" s="8"/>
      <c r="BM98" s="8"/>
      <c r="BP98" s="21"/>
      <c r="BQ98" s="8"/>
      <c r="BR98" s="8"/>
      <c r="BS98" s="8"/>
      <c r="BT98" s="8"/>
      <c r="BU98" s="8"/>
      <c r="BV98" s="8"/>
      <c r="BW98" s="8"/>
      <c r="BX98" s="8"/>
      <c r="CA98" s="21"/>
      <c r="CB98" s="8"/>
      <c r="CC98" s="8"/>
      <c r="CD98" s="8"/>
      <c r="CE98" s="8"/>
      <c r="CF98" s="8"/>
      <c r="CG98" s="8"/>
      <c r="CH98" s="8"/>
      <c r="CI98" s="8"/>
      <c r="CL98" s="21"/>
      <c r="CM98" s="8"/>
      <c r="CN98" s="8"/>
      <c r="CO98" s="8"/>
      <c r="CP98" s="8"/>
      <c r="CQ98" s="8"/>
      <c r="CR98" s="8"/>
      <c r="CS98" s="8"/>
      <c r="CT98" s="8"/>
      <c r="CW98" s="21"/>
      <c r="CX98" s="8"/>
      <c r="CY98" s="8"/>
      <c r="CZ98" s="8"/>
      <c r="DA98" s="8"/>
      <c r="DB98" s="8"/>
      <c r="DC98" s="8"/>
      <c r="DD98" s="8"/>
      <c r="DE98" s="8"/>
    </row>
    <row r="99" spans="2:110" x14ac:dyDescent="0.25"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Y99" s="8"/>
      <c r="Z99" s="8"/>
      <c r="AA99" s="8"/>
      <c r="AB99" s="8"/>
      <c r="AC99" s="8"/>
      <c r="AD99" s="8"/>
      <c r="AE99" s="8"/>
      <c r="AF99" s="8"/>
      <c r="AI99" s="21"/>
      <c r="AJ99" s="8"/>
      <c r="AK99" s="8"/>
      <c r="AL99" s="8"/>
      <c r="AM99" s="8"/>
      <c r="AN99" s="8"/>
      <c r="AO99" s="8"/>
      <c r="AP99" s="8"/>
      <c r="AQ99" s="8"/>
      <c r="AT99" s="21"/>
      <c r="AU99" s="8"/>
      <c r="AV99" s="8"/>
      <c r="AW99" s="8"/>
      <c r="AX99" s="8"/>
      <c r="AY99" s="8"/>
      <c r="AZ99" s="8"/>
      <c r="BA99" s="8"/>
      <c r="BB99" s="8"/>
      <c r="BE99" s="21"/>
      <c r="BF99" s="8"/>
      <c r="BG99" s="8"/>
      <c r="BH99" s="8"/>
      <c r="BI99" s="8"/>
      <c r="BJ99" s="8"/>
      <c r="BK99" s="8"/>
      <c r="BL99" s="8"/>
      <c r="BM99" s="8"/>
      <c r="BP99" s="21"/>
      <c r="BQ99" s="8"/>
      <c r="BR99" s="8"/>
      <c r="BS99" s="8"/>
      <c r="BT99" s="8"/>
      <c r="BU99" s="8"/>
      <c r="BV99" s="8"/>
      <c r="BW99" s="8"/>
      <c r="BX99" s="8"/>
      <c r="CA99" s="21"/>
      <c r="CB99" s="8"/>
      <c r="CC99" s="8"/>
      <c r="CD99" s="8"/>
      <c r="CE99" s="8"/>
      <c r="CF99" s="8"/>
      <c r="CG99" s="8"/>
      <c r="CH99" s="8"/>
      <c r="CI99" s="8"/>
      <c r="CL99" s="21"/>
      <c r="CM99" s="8"/>
      <c r="CN99" s="8"/>
      <c r="CO99" s="8"/>
      <c r="CP99" s="8"/>
      <c r="CQ99" s="8"/>
      <c r="CR99" s="8"/>
      <c r="CS99" s="8"/>
      <c r="CT99" s="8"/>
      <c r="CW99" s="21"/>
      <c r="CX99" s="8"/>
      <c r="CY99" s="8"/>
      <c r="CZ99" s="8"/>
      <c r="DA99" s="8"/>
      <c r="DB99" s="8"/>
      <c r="DC99" s="8"/>
      <c r="DD99" s="8"/>
      <c r="DE99" s="8"/>
    </row>
    <row r="100" spans="2:110" x14ac:dyDescent="0.25"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Y100" s="8"/>
      <c r="Z100" s="8"/>
      <c r="AA100" s="8"/>
      <c r="AB100" s="8"/>
      <c r="AC100" s="8"/>
      <c r="AD100" s="8"/>
      <c r="AE100" s="8"/>
      <c r="AF100" s="8"/>
      <c r="AI100" s="21"/>
      <c r="AJ100" s="8"/>
      <c r="AK100" s="8"/>
      <c r="AL100" s="8"/>
      <c r="AM100" s="8"/>
      <c r="AN100" s="8"/>
      <c r="AO100" s="8"/>
      <c r="AP100" s="8"/>
      <c r="AQ100" s="8"/>
      <c r="AT100" s="21"/>
      <c r="AU100" s="8"/>
      <c r="AV100" s="8"/>
      <c r="AW100" s="8"/>
      <c r="AX100" s="8"/>
      <c r="AY100" s="8"/>
      <c r="AZ100" s="8"/>
      <c r="BA100" s="8"/>
      <c r="BB100" s="8"/>
      <c r="BE100" s="21"/>
      <c r="BF100" s="8"/>
      <c r="BG100" s="8"/>
      <c r="BH100" s="8"/>
      <c r="BI100" s="8"/>
      <c r="BJ100" s="8"/>
      <c r="BK100" s="8"/>
      <c r="BL100" s="8"/>
      <c r="BM100" s="8"/>
      <c r="BP100" s="21"/>
      <c r="BQ100" s="8"/>
      <c r="BR100" s="8"/>
      <c r="BS100" s="8"/>
      <c r="BT100" s="8"/>
      <c r="BU100" s="8"/>
      <c r="BV100" s="8"/>
      <c r="BW100" s="8"/>
      <c r="BX100" s="8"/>
      <c r="CA100" s="21"/>
      <c r="CB100" s="8"/>
      <c r="CC100" s="8"/>
      <c r="CD100" s="8"/>
      <c r="CE100" s="8"/>
      <c r="CF100" s="8"/>
      <c r="CG100" s="8"/>
      <c r="CH100" s="8"/>
      <c r="CI100" s="8"/>
      <c r="CL100" s="21"/>
      <c r="CM100" s="8"/>
      <c r="CN100" s="8"/>
      <c r="CO100" s="8"/>
      <c r="CP100" s="8"/>
      <c r="CQ100" s="8"/>
      <c r="CR100" s="8"/>
      <c r="CS100" s="8"/>
      <c r="CT100" s="8"/>
      <c r="CW100" s="21"/>
      <c r="CX100" s="8"/>
      <c r="CY100" s="8"/>
      <c r="CZ100" s="8"/>
      <c r="DA100" s="8"/>
      <c r="DB100" s="8"/>
      <c r="DC100" s="8"/>
      <c r="DD100" s="8"/>
      <c r="DE100" s="8"/>
    </row>
    <row r="101" spans="2:110" x14ac:dyDescent="0.25">
      <c r="B101" s="21"/>
      <c r="C101" s="8"/>
      <c r="D101" s="8"/>
      <c r="E101" s="8"/>
      <c r="F101" s="8"/>
      <c r="G101" s="8"/>
      <c r="H101" s="8"/>
      <c r="I101" s="8"/>
      <c r="J101" s="8"/>
      <c r="K101" s="18"/>
      <c r="M101" s="21"/>
      <c r="N101" s="8"/>
      <c r="O101" s="8"/>
      <c r="P101" s="8"/>
      <c r="Q101" s="8"/>
      <c r="R101" s="8"/>
      <c r="S101" s="8"/>
      <c r="T101" s="8"/>
      <c r="U101" s="8"/>
      <c r="V101" s="18"/>
      <c r="X101" s="21"/>
      <c r="Y101" s="8"/>
      <c r="Z101" s="8"/>
      <c r="AA101" s="8"/>
      <c r="AB101" s="8"/>
      <c r="AC101" s="8"/>
      <c r="AD101" s="8"/>
      <c r="AE101" s="8"/>
      <c r="AF101" s="8"/>
      <c r="AG101" s="18"/>
      <c r="AI101" s="21"/>
      <c r="AJ101" s="8"/>
      <c r="AK101" s="8"/>
      <c r="AL101" s="8"/>
      <c r="AM101" s="8"/>
      <c r="AN101" s="8"/>
      <c r="AO101" s="8"/>
      <c r="AP101" s="8"/>
      <c r="AQ101" s="8"/>
      <c r="AR101" s="18"/>
      <c r="AT101" s="21"/>
      <c r="AU101" s="8"/>
      <c r="AV101" s="8"/>
      <c r="AW101" s="8"/>
      <c r="AX101" s="8"/>
      <c r="AY101" s="8"/>
      <c r="AZ101" s="8"/>
      <c r="BA101" s="8"/>
      <c r="BB101" s="8"/>
      <c r="BC101" s="18"/>
      <c r="BE101" s="21"/>
      <c r="BF101" s="8"/>
      <c r="BG101" s="8"/>
      <c r="BH101" s="8"/>
      <c r="BI101" s="8"/>
      <c r="BJ101" s="8"/>
      <c r="BK101" s="8"/>
      <c r="BL101" s="8"/>
      <c r="BM101" s="8"/>
      <c r="BN101" s="18"/>
      <c r="BP101" s="21"/>
      <c r="BQ101" s="8"/>
      <c r="BR101" s="8"/>
      <c r="BS101" s="8"/>
      <c r="BT101" s="8"/>
      <c r="BU101" s="8"/>
      <c r="BV101" s="8"/>
      <c r="BW101" s="8"/>
      <c r="BX101" s="8"/>
      <c r="BY101" s="18"/>
      <c r="CA101" s="21"/>
      <c r="CB101" s="8"/>
      <c r="CC101" s="8"/>
      <c r="CD101" s="8"/>
      <c r="CE101" s="8"/>
      <c r="CF101" s="8"/>
      <c r="CG101" s="8"/>
      <c r="CH101" s="8"/>
      <c r="CI101" s="8"/>
      <c r="CJ101" s="18"/>
      <c r="CL101" s="21"/>
      <c r="CM101" s="8"/>
      <c r="CN101" s="8"/>
      <c r="CO101" s="8"/>
      <c r="CP101" s="8"/>
      <c r="CQ101" s="8"/>
      <c r="CR101" s="8"/>
      <c r="CS101" s="8"/>
      <c r="CT101" s="8"/>
      <c r="CU101" s="18"/>
      <c r="CW101" s="21"/>
      <c r="CX101" s="8"/>
      <c r="CY101" s="8"/>
      <c r="CZ101" s="8"/>
      <c r="DA101" s="8"/>
      <c r="DB101" s="8"/>
      <c r="DC101" s="8"/>
      <c r="DD101" s="8"/>
      <c r="DE101" s="8"/>
      <c r="DF101" s="18"/>
    </row>
    <row r="102" spans="2:110" x14ac:dyDescent="0.25">
      <c r="B102" s="20"/>
      <c r="C102" s="8"/>
      <c r="D102" s="8"/>
      <c r="E102" s="8"/>
      <c r="F102" s="8"/>
      <c r="G102" s="8"/>
      <c r="H102" s="8"/>
      <c r="I102" s="8"/>
      <c r="J102" s="8"/>
      <c r="M102" s="20"/>
      <c r="N102" s="8"/>
      <c r="O102" s="8"/>
      <c r="P102" s="8"/>
      <c r="Q102" s="8"/>
      <c r="R102" s="8"/>
      <c r="S102" s="8"/>
      <c r="T102" s="8"/>
      <c r="U102" s="8"/>
      <c r="X102" s="20"/>
      <c r="Y102" s="8"/>
      <c r="Z102" s="8"/>
      <c r="AA102" s="8"/>
      <c r="AB102" s="8"/>
      <c r="AC102" s="8"/>
      <c r="AD102" s="8"/>
      <c r="AE102" s="8"/>
      <c r="AF102" s="8"/>
      <c r="AI102" s="20"/>
      <c r="AJ102" s="8"/>
      <c r="AK102" s="8"/>
      <c r="AL102" s="8"/>
      <c r="AM102" s="8"/>
      <c r="AN102" s="8"/>
      <c r="AO102" s="8"/>
      <c r="AP102" s="8"/>
      <c r="AQ102" s="8"/>
      <c r="AT102" s="20"/>
      <c r="AU102" s="8"/>
      <c r="AV102" s="8"/>
      <c r="AW102" s="8"/>
      <c r="AX102" s="8"/>
      <c r="AY102" s="8"/>
      <c r="AZ102" s="8"/>
      <c r="BA102" s="8"/>
      <c r="BB102" s="8"/>
      <c r="BE102" s="20"/>
      <c r="BF102" s="8"/>
      <c r="BG102" s="8"/>
      <c r="BH102" s="8"/>
      <c r="BI102" s="8"/>
      <c r="BJ102" s="8"/>
      <c r="BK102" s="8"/>
      <c r="BL102" s="8"/>
      <c r="BM102" s="8"/>
      <c r="BP102" s="20"/>
      <c r="BQ102" s="8"/>
      <c r="BR102" s="8"/>
      <c r="BS102" s="8"/>
      <c r="BT102" s="8"/>
      <c r="BU102" s="8"/>
      <c r="BV102" s="8"/>
      <c r="BW102" s="8"/>
      <c r="BX102" s="8"/>
      <c r="CA102" s="20"/>
      <c r="CB102" s="8"/>
      <c r="CC102" s="8"/>
      <c r="CD102" s="8"/>
      <c r="CE102" s="8"/>
      <c r="CF102" s="8"/>
      <c r="CG102" s="8"/>
      <c r="CH102" s="8"/>
      <c r="CI102" s="8"/>
      <c r="CL102" s="20"/>
      <c r="CM102" s="8"/>
      <c r="CN102" s="8"/>
      <c r="CO102" s="8"/>
      <c r="CP102" s="8"/>
      <c r="CQ102" s="8"/>
      <c r="CR102" s="8"/>
      <c r="CS102" s="8"/>
      <c r="CT102" s="8"/>
      <c r="CW102" s="20"/>
      <c r="CX102" s="8"/>
      <c r="CY102" s="8"/>
      <c r="CZ102" s="8"/>
      <c r="DA102" s="8"/>
      <c r="DB102" s="8"/>
      <c r="DC102" s="8"/>
      <c r="DD102" s="8"/>
      <c r="DE102" s="8"/>
    </row>
    <row r="103" spans="2:110" x14ac:dyDescent="0.25"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X103" s="20"/>
      <c r="Y103" s="8"/>
      <c r="Z103" s="8"/>
      <c r="AA103" s="8"/>
      <c r="AB103" s="8"/>
      <c r="AC103" s="8"/>
      <c r="AD103" s="8"/>
      <c r="AE103" s="8"/>
      <c r="AF103" s="8"/>
      <c r="AI103" s="20"/>
      <c r="AJ103" s="8"/>
      <c r="AK103" s="8"/>
      <c r="AL103" s="8"/>
      <c r="AM103" s="8"/>
      <c r="AN103" s="8"/>
      <c r="AO103" s="8"/>
      <c r="AP103" s="8"/>
      <c r="AQ103" s="8"/>
      <c r="AT103" s="20"/>
      <c r="AU103" s="8"/>
      <c r="AV103" s="8"/>
      <c r="AW103" s="8"/>
      <c r="AX103" s="8"/>
      <c r="AY103" s="8"/>
      <c r="AZ103" s="8"/>
      <c r="BA103" s="8"/>
      <c r="BB103" s="8"/>
      <c r="BE103" s="20"/>
      <c r="BF103" s="8"/>
      <c r="BG103" s="8"/>
      <c r="BH103" s="8"/>
      <c r="BI103" s="8"/>
      <c r="BJ103" s="8"/>
      <c r="BK103" s="8"/>
      <c r="BL103" s="8"/>
      <c r="BM103" s="8"/>
      <c r="BP103" s="20"/>
      <c r="BQ103" s="8"/>
      <c r="BR103" s="8"/>
      <c r="BS103" s="8"/>
      <c r="BT103" s="8"/>
      <c r="BU103" s="8"/>
      <c r="BV103" s="8"/>
      <c r="BW103" s="8"/>
      <c r="BX103" s="8"/>
      <c r="CA103" s="20"/>
      <c r="CB103" s="8"/>
      <c r="CC103" s="8"/>
      <c r="CD103" s="8"/>
      <c r="CE103" s="8"/>
      <c r="CF103" s="8"/>
      <c r="CG103" s="8"/>
      <c r="CH103" s="8"/>
      <c r="CI103" s="8"/>
      <c r="CL103" s="20"/>
      <c r="CM103" s="8"/>
      <c r="CN103" s="8"/>
      <c r="CO103" s="8"/>
      <c r="CP103" s="8"/>
      <c r="CQ103" s="8"/>
      <c r="CR103" s="8"/>
      <c r="CS103" s="8"/>
      <c r="CT103" s="8"/>
      <c r="CW103" s="20"/>
      <c r="CX103" s="8"/>
      <c r="CY103" s="8"/>
      <c r="CZ103" s="8"/>
      <c r="DA103" s="8"/>
      <c r="DB103" s="8"/>
      <c r="DC103" s="8"/>
      <c r="DD103" s="8"/>
      <c r="DE103" s="8"/>
    </row>
    <row r="104" spans="2:110" x14ac:dyDescent="0.25"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X104" s="20"/>
      <c r="Y104" s="8"/>
      <c r="Z104" s="8"/>
      <c r="AA104" s="8"/>
      <c r="AB104" s="8"/>
      <c r="AC104" s="8"/>
      <c r="AD104" s="8"/>
      <c r="AE104" s="8"/>
      <c r="AF104" s="8"/>
      <c r="AI104" s="20"/>
      <c r="AJ104" s="8"/>
      <c r="AK104" s="8"/>
      <c r="AL104" s="8"/>
      <c r="AM104" s="8"/>
      <c r="AN104" s="8"/>
      <c r="AO104" s="8"/>
      <c r="AP104" s="8"/>
      <c r="AQ104" s="8"/>
      <c r="AT104" s="20"/>
      <c r="AU104" s="8"/>
      <c r="AV104" s="8"/>
      <c r="AW104" s="8"/>
      <c r="AX104" s="8"/>
      <c r="AY104" s="8"/>
      <c r="AZ104" s="8"/>
      <c r="BA104" s="8"/>
      <c r="BB104" s="8"/>
      <c r="BE104" s="20"/>
      <c r="BF104" s="8"/>
      <c r="BG104" s="8"/>
      <c r="BH104" s="8"/>
      <c r="BI104" s="8"/>
      <c r="BJ104" s="8"/>
      <c r="BK104" s="8"/>
      <c r="BL104" s="8"/>
      <c r="BM104" s="8"/>
      <c r="BP104" s="20"/>
      <c r="BQ104" s="8"/>
      <c r="BR104" s="8"/>
      <c r="BS104" s="8"/>
      <c r="BT104" s="8"/>
      <c r="BU104" s="8"/>
      <c r="BV104" s="8"/>
      <c r="BW104" s="8"/>
      <c r="BX104" s="8"/>
      <c r="CA104" s="20"/>
      <c r="CB104" s="8"/>
      <c r="CC104" s="8"/>
      <c r="CD104" s="8"/>
      <c r="CE104" s="8"/>
      <c r="CF104" s="8"/>
      <c r="CG104" s="8"/>
      <c r="CH104" s="8"/>
      <c r="CI104" s="8"/>
      <c r="CL104" s="20"/>
      <c r="CM104" s="8"/>
      <c r="CN104" s="8"/>
      <c r="CO104" s="8"/>
      <c r="CP104" s="8"/>
      <c r="CQ104" s="8"/>
      <c r="CR104" s="8"/>
      <c r="CS104" s="8"/>
      <c r="CT104" s="8"/>
      <c r="CW104" s="20"/>
      <c r="CX104" s="8"/>
      <c r="CY104" s="8"/>
      <c r="CZ104" s="8"/>
      <c r="DA104" s="8"/>
      <c r="DB104" s="8"/>
      <c r="DC104" s="8"/>
      <c r="DD104" s="8"/>
      <c r="DE104" s="8"/>
    </row>
    <row r="105" spans="2:110" x14ac:dyDescent="0.25"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X105" s="20"/>
      <c r="Y105" s="8"/>
      <c r="Z105" s="8"/>
      <c r="AA105" s="8"/>
      <c r="AB105" s="8"/>
      <c r="AC105" s="8"/>
      <c r="AD105" s="8"/>
      <c r="AE105" s="8"/>
      <c r="AF105" s="8"/>
      <c r="AI105" s="20"/>
      <c r="AJ105" s="8"/>
      <c r="AK105" s="8"/>
      <c r="AL105" s="8"/>
      <c r="AM105" s="8"/>
      <c r="AN105" s="8"/>
      <c r="AO105" s="8"/>
      <c r="AP105" s="8"/>
      <c r="AQ105" s="8"/>
      <c r="AT105" s="20"/>
      <c r="AU105" s="8"/>
      <c r="AV105" s="8"/>
      <c r="AW105" s="8"/>
      <c r="AX105" s="8"/>
      <c r="AY105" s="8"/>
      <c r="AZ105" s="8"/>
      <c r="BA105" s="8"/>
      <c r="BB105" s="8"/>
      <c r="BE105" s="20"/>
      <c r="BF105" s="8"/>
      <c r="BG105" s="8"/>
      <c r="BH105" s="8"/>
      <c r="BI105" s="8"/>
      <c r="BJ105" s="8"/>
      <c r="BK105" s="8"/>
      <c r="BL105" s="8"/>
      <c r="BM105" s="8"/>
      <c r="BP105" s="20"/>
      <c r="BQ105" s="8"/>
      <c r="BR105" s="8"/>
      <c r="BS105" s="8"/>
      <c r="BT105" s="8"/>
      <c r="BU105" s="8"/>
      <c r="BV105" s="8"/>
      <c r="BW105" s="8"/>
      <c r="BX105" s="8"/>
      <c r="CA105" s="20"/>
      <c r="CB105" s="8"/>
      <c r="CC105" s="8"/>
      <c r="CD105" s="8"/>
      <c r="CE105" s="8"/>
      <c r="CF105" s="8"/>
      <c r="CG105" s="8"/>
      <c r="CH105" s="8"/>
      <c r="CI105" s="8"/>
      <c r="CL105" s="20"/>
      <c r="CM105" s="8"/>
      <c r="CN105" s="8"/>
      <c r="CO105" s="8"/>
      <c r="CP105" s="8"/>
      <c r="CQ105" s="8"/>
      <c r="CR105" s="8"/>
      <c r="CS105" s="8"/>
      <c r="CT105" s="8"/>
      <c r="CW105" s="20"/>
      <c r="CX105" s="8"/>
      <c r="CY105" s="8"/>
      <c r="CZ105" s="8"/>
      <c r="DA105" s="8"/>
      <c r="DB105" s="8"/>
      <c r="DC105" s="8"/>
      <c r="DD105" s="8"/>
      <c r="DE105" s="8"/>
    </row>
    <row r="106" spans="2:110" x14ac:dyDescent="0.25"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X106" s="20"/>
      <c r="Y106" s="8"/>
      <c r="Z106" s="8"/>
      <c r="AA106" s="8"/>
      <c r="AB106" s="8"/>
      <c r="AC106" s="8"/>
      <c r="AD106" s="8"/>
      <c r="AE106" s="8"/>
      <c r="AF106" s="8"/>
      <c r="AI106" s="20"/>
      <c r="AJ106" s="8"/>
      <c r="AK106" s="8"/>
      <c r="AL106" s="8"/>
      <c r="AM106" s="8"/>
      <c r="AN106" s="8"/>
      <c r="AO106" s="8"/>
      <c r="AP106" s="8"/>
      <c r="AQ106" s="8"/>
      <c r="AT106" s="20"/>
      <c r="AU106" s="8"/>
      <c r="AV106" s="8"/>
      <c r="AW106" s="8"/>
      <c r="AX106" s="8"/>
      <c r="AY106" s="8"/>
      <c r="AZ106" s="8"/>
      <c r="BA106" s="8"/>
      <c r="BB106" s="8"/>
      <c r="BE106" s="20"/>
      <c r="BF106" s="8"/>
      <c r="BG106" s="8"/>
      <c r="BH106" s="8"/>
      <c r="BI106" s="8"/>
      <c r="BJ106" s="8"/>
      <c r="BK106" s="8"/>
      <c r="BL106" s="8"/>
      <c r="BM106" s="8"/>
      <c r="BP106" s="20"/>
      <c r="BQ106" s="8"/>
      <c r="BR106" s="8"/>
      <c r="BS106" s="8"/>
      <c r="BT106" s="8"/>
      <c r="BU106" s="8"/>
      <c r="BV106" s="8"/>
      <c r="BW106" s="8"/>
      <c r="BX106" s="8"/>
      <c r="CA106" s="20"/>
      <c r="CB106" s="8"/>
      <c r="CC106" s="8"/>
      <c r="CD106" s="8"/>
      <c r="CE106" s="8"/>
      <c r="CF106" s="8"/>
      <c r="CG106" s="8"/>
      <c r="CH106" s="8"/>
      <c r="CI106" s="8"/>
      <c r="CL106" s="20"/>
      <c r="CM106" s="8"/>
      <c r="CN106" s="8"/>
      <c r="CO106" s="8"/>
      <c r="CP106" s="8"/>
      <c r="CQ106" s="8"/>
      <c r="CR106" s="8"/>
      <c r="CS106" s="8"/>
      <c r="CT106" s="8"/>
      <c r="CW106" s="20"/>
      <c r="CX106" s="8"/>
      <c r="CY106" s="8"/>
      <c r="CZ106" s="8"/>
      <c r="DA106" s="8"/>
      <c r="DB106" s="8"/>
      <c r="DC106" s="8"/>
      <c r="DD106" s="8"/>
      <c r="DE106" s="8"/>
    </row>
    <row r="107" spans="2:110" x14ac:dyDescent="0.25"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X107" s="20"/>
      <c r="Y107" s="8"/>
      <c r="Z107" s="8"/>
      <c r="AA107" s="8"/>
      <c r="AB107" s="8"/>
      <c r="AC107" s="8"/>
      <c r="AD107" s="8"/>
      <c r="AE107" s="8"/>
      <c r="AF107" s="8"/>
      <c r="AI107" s="20"/>
      <c r="AJ107" s="8"/>
      <c r="AK107" s="8"/>
      <c r="AL107" s="8"/>
      <c r="AM107" s="8"/>
      <c r="AN107" s="8"/>
      <c r="AO107" s="8"/>
      <c r="AP107" s="8"/>
      <c r="AQ107" s="8"/>
      <c r="AT107" s="20"/>
      <c r="AU107" s="8"/>
      <c r="AV107" s="8"/>
      <c r="AW107" s="8"/>
      <c r="AX107" s="8"/>
      <c r="AY107" s="8"/>
      <c r="AZ107" s="8"/>
      <c r="BA107" s="8"/>
      <c r="BB107" s="8"/>
      <c r="BE107" s="20"/>
      <c r="BF107" s="8"/>
      <c r="BG107" s="8"/>
      <c r="BH107" s="8"/>
      <c r="BI107" s="8"/>
      <c r="BJ107" s="8"/>
      <c r="BK107" s="8"/>
      <c r="BL107" s="8"/>
      <c r="BM107" s="8"/>
      <c r="BP107" s="20"/>
      <c r="BQ107" s="8"/>
      <c r="BR107" s="8"/>
      <c r="BS107" s="8"/>
      <c r="BT107" s="8"/>
      <c r="BU107" s="8"/>
      <c r="BV107" s="8"/>
      <c r="BW107" s="8"/>
      <c r="BX107" s="8"/>
      <c r="CA107" s="20"/>
      <c r="CB107" s="8"/>
      <c r="CC107" s="8"/>
      <c r="CD107" s="8"/>
      <c r="CE107" s="8"/>
      <c r="CF107" s="8"/>
      <c r="CG107" s="8"/>
      <c r="CH107" s="8"/>
      <c r="CI107" s="8"/>
      <c r="CL107" s="20"/>
      <c r="CM107" s="8"/>
      <c r="CN107" s="8"/>
      <c r="CO107" s="8"/>
      <c r="CP107" s="8"/>
      <c r="CQ107" s="8"/>
      <c r="CR107" s="8"/>
      <c r="CS107" s="8"/>
      <c r="CT107" s="8"/>
      <c r="CW107" s="20"/>
      <c r="CX107" s="8"/>
      <c r="CY107" s="8"/>
      <c r="CZ107" s="8"/>
      <c r="DA107" s="8"/>
      <c r="DB107" s="8"/>
      <c r="DC107" s="8"/>
      <c r="DD107" s="8"/>
      <c r="DE107" s="8"/>
    </row>
    <row r="108" spans="2:110" x14ac:dyDescent="0.25"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X108" s="20"/>
      <c r="Y108" s="8"/>
      <c r="Z108" s="8"/>
      <c r="AA108" s="8"/>
      <c r="AB108" s="8"/>
      <c r="AC108" s="8"/>
      <c r="AD108" s="8"/>
      <c r="AE108" s="8"/>
      <c r="AF108" s="8"/>
      <c r="AI108" s="20"/>
      <c r="AJ108" s="8"/>
      <c r="AK108" s="8"/>
      <c r="AL108" s="8"/>
      <c r="AM108" s="8"/>
      <c r="AN108" s="8"/>
      <c r="AO108" s="8"/>
      <c r="AP108" s="8"/>
      <c r="AQ108" s="8"/>
      <c r="AT108" s="20"/>
      <c r="AU108" s="8"/>
      <c r="AV108" s="8"/>
      <c r="AW108" s="8"/>
      <c r="AX108" s="8"/>
      <c r="AY108" s="8"/>
      <c r="AZ108" s="8"/>
      <c r="BA108" s="8"/>
      <c r="BB108" s="8"/>
      <c r="BE108" s="20"/>
      <c r="BF108" s="8"/>
      <c r="BG108" s="8"/>
      <c r="BH108" s="8"/>
      <c r="BI108" s="8"/>
      <c r="BJ108" s="8"/>
      <c r="BK108" s="8"/>
      <c r="BL108" s="8"/>
      <c r="BM108" s="8"/>
      <c r="BP108" s="20"/>
      <c r="BQ108" s="8"/>
      <c r="BR108" s="8"/>
      <c r="BS108" s="8"/>
      <c r="BT108" s="8"/>
      <c r="BU108" s="8"/>
      <c r="BV108" s="8"/>
      <c r="BW108" s="8"/>
      <c r="BX108" s="8"/>
      <c r="CA108" s="20"/>
      <c r="CB108" s="8"/>
      <c r="CC108" s="8"/>
      <c r="CD108" s="8"/>
      <c r="CE108" s="8"/>
      <c r="CF108" s="8"/>
      <c r="CG108" s="8"/>
      <c r="CH108" s="8"/>
      <c r="CI108" s="8"/>
      <c r="CL108" s="20"/>
      <c r="CM108" s="8"/>
      <c r="CN108" s="8"/>
      <c r="CO108" s="8"/>
      <c r="CP108" s="8"/>
      <c r="CQ108" s="8"/>
      <c r="CR108" s="8"/>
      <c r="CS108" s="8"/>
      <c r="CT108" s="8"/>
      <c r="CW108" s="20"/>
      <c r="CX108" s="8"/>
      <c r="CY108" s="8"/>
      <c r="CZ108" s="8"/>
      <c r="DA108" s="8"/>
      <c r="DB108" s="8"/>
      <c r="DC108" s="8"/>
      <c r="DD108" s="8"/>
      <c r="DE108" s="8"/>
    </row>
    <row r="109" spans="2:110" x14ac:dyDescent="0.25"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X109" s="20"/>
      <c r="Y109" s="8"/>
      <c r="Z109" s="8"/>
      <c r="AA109" s="8"/>
      <c r="AB109" s="8"/>
      <c r="AC109" s="8"/>
      <c r="AD109" s="8"/>
      <c r="AE109" s="8"/>
      <c r="AF109" s="8"/>
      <c r="AI109" s="20"/>
      <c r="AJ109" s="8"/>
      <c r="AK109" s="8"/>
      <c r="AL109" s="8"/>
      <c r="AM109" s="8"/>
      <c r="AN109" s="8"/>
      <c r="AO109" s="8"/>
      <c r="AP109" s="8"/>
      <c r="AQ109" s="8"/>
      <c r="AT109" s="20"/>
      <c r="AU109" s="8"/>
      <c r="AV109" s="8"/>
      <c r="AW109" s="8"/>
      <c r="AX109" s="8"/>
      <c r="AY109" s="8"/>
      <c r="AZ109" s="8"/>
      <c r="BA109" s="8"/>
      <c r="BB109" s="8"/>
      <c r="BE109" s="20"/>
      <c r="BF109" s="8"/>
      <c r="BG109" s="8"/>
      <c r="BH109" s="8"/>
      <c r="BI109" s="8"/>
      <c r="BJ109" s="8"/>
      <c r="BK109" s="8"/>
      <c r="BL109" s="8"/>
      <c r="BM109" s="8"/>
      <c r="BP109" s="20"/>
      <c r="BQ109" s="8"/>
      <c r="BR109" s="8"/>
      <c r="BS109" s="8"/>
      <c r="BT109" s="8"/>
      <c r="BU109" s="8"/>
      <c r="BV109" s="8"/>
      <c r="BW109" s="8"/>
      <c r="BX109" s="8"/>
      <c r="CA109" s="20"/>
      <c r="CB109" s="8"/>
      <c r="CC109" s="8"/>
      <c r="CD109" s="8"/>
      <c r="CE109" s="8"/>
      <c r="CF109" s="8"/>
      <c r="CG109" s="8"/>
      <c r="CH109" s="8"/>
      <c r="CI109" s="8"/>
      <c r="CL109" s="20"/>
      <c r="CM109" s="8"/>
      <c r="CN109" s="8"/>
      <c r="CO109" s="8"/>
      <c r="CP109" s="8"/>
      <c r="CQ109" s="8"/>
      <c r="CR109" s="8"/>
      <c r="CS109" s="8"/>
      <c r="CT109" s="8"/>
      <c r="CW109" s="20"/>
      <c r="CX109" s="8"/>
      <c r="CY109" s="8"/>
      <c r="CZ109" s="8"/>
      <c r="DA109" s="8"/>
      <c r="DB109" s="8"/>
      <c r="DC109" s="8"/>
      <c r="DD109" s="8"/>
      <c r="DE109" s="8"/>
    </row>
    <row r="110" spans="2:110" x14ac:dyDescent="0.25"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Q110" s="8"/>
      <c r="R110" s="8"/>
      <c r="S110" s="8"/>
      <c r="T110" s="8"/>
      <c r="U110" s="8"/>
      <c r="V110" s="51"/>
      <c r="X110" s="20"/>
      <c r="Y110" s="8"/>
      <c r="Z110" s="8"/>
      <c r="AA110" s="8"/>
      <c r="AB110" s="8"/>
      <c r="AC110" s="8"/>
      <c r="AD110" s="8"/>
      <c r="AE110" s="8"/>
      <c r="AF110" s="8"/>
      <c r="AI110" s="20"/>
      <c r="AJ110" s="8"/>
      <c r="AK110" s="8"/>
      <c r="AL110" s="8"/>
      <c r="AM110" s="8"/>
      <c r="AN110" s="8"/>
      <c r="AO110" s="8"/>
      <c r="AP110" s="8"/>
      <c r="AQ110" s="8"/>
      <c r="AR110" s="51"/>
      <c r="AT110" s="20"/>
      <c r="AU110" s="8"/>
      <c r="AV110" s="8"/>
      <c r="AW110" s="8"/>
      <c r="AX110" s="8"/>
      <c r="AY110" s="8"/>
      <c r="AZ110" s="8"/>
      <c r="BA110" s="8"/>
      <c r="BB110" s="8"/>
      <c r="BE110" s="20"/>
      <c r="BF110" s="8"/>
      <c r="BG110" s="8"/>
      <c r="BH110" s="8"/>
      <c r="BI110" s="8"/>
      <c r="BJ110" s="8"/>
      <c r="BK110" s="8"/>
      <c r="BL110" s="8"/>
      <c r="BM110" s="8"/>
      <c r="BN110" s="51"/>
      <c r="BP110" s="20"/>
      <c r="BQ110" s="8"/>
      <c r="BR110" s="8"/>
      <c r="BS110" s="8"/>
      <c r="BT110" s="8"/>
      <c r="BU110" s="8"/>
      <c r="BV110" s="8"/>
      <c r="BW110" s="8"/>
      <c r="BX110" s="8"/>
      <c r="CA110" s="20"/>
      <c r="CB110" s="8"/>
      <c r="CC110" s="8"/>
      <c r="CD110" s="8"/>
      <c r="CE110" s="8"/>
      <c r="CF110" s="8"/>
      <c r="CG110" s="8"/>
      <c r="CH110" s="8"/>
      <c r="CI110" s="8"/>
      <c r="CJ110" s="51"/>
      <c r="CL110" s="20"/>
      <c r="CM110" s="8"/>
      <c r="CN110" s="8"/>
      <c r="CO110" s="8"/>
      <c r="CP110" s="8"/>
      <c r="CQ110" s="8"/>
      <c r="CR110" s="8"/>
      <c r="CS110" s="8"/>
      <c r="CT110" s="8"/>
      <c r="CW110" s="20"/>
      <c r="CX110" s="8"/>
      <c r="CY110" s="8"/>
      <c r="CZ110" s="8"/>
      <c r="DA110" s="8"/>
      <c r="DB110" s="8"/>
      <c r="DC110" s="8"/>
      <c r="DD110" s="8"/>
      <c r="DE110" s="8"/>
      <c r="DF110" s="51"/>
    </row>
    <row r="111" spans="2:110" x14ac:dyDescent="0.25">
      <c r="Q111" s="8"/>
      <c r="AB111" s="8"/>
      <c r="BI111" s="8"/>
      <c r="CE111" s="8"/>
    </row>
  </sheetData>
  <mergeCells count="61">
    <mergeCell ref="C45:F45"/>
    <mergeCell ref="DC33:DE34"/>
    <mergeCell ref="BQ35:BT35"/>
    <mergeCell ref="CB35:CE35"/>
    <mergeCell ref="CM35:CP35"/>
    <mergeCell ref="CX35:DA35"/>
    <mergeCell ref="BV33:BX34"/>
    <mergeCell ref="CG33:CI34"/>
    <mergeCell ref="CR33:CT34"/>
    <mergeCell ref="H33:J34"/>
    <mergeCell ref="S33:U34"/>
    <mergeCell ref="AD33:AF34"/>
    <mergeCell ref="AO33:AQ34"/>
    <mergeCell ref="AZ33:BB34"/>
    <mergeCell ref="DC29:DE29"/>
    <mergeCell ref="C35:F35"/>
    <mergeCell ref="N35:Q35"/>
    <mergeCell ref="Y35:AB35"/>
    <mergeCell ref="AJ35:AM35"/>
    <mergeCell ref="AU35:AX35"/>
    <mergeCell ref="BF29:BH29"/>
    <mergeCell ref="BK29:BM29"/>
    <mergeCell ref="BQ29:BS29"/>
    <mergeCell ref="BV29:BX29"/>
    <mergeCell ref="CB29:CD29"/>
    <mergeCell ref="CG29:CI29"/>
    <mergeCell ref="Y29:AA29"/>
    <mergeCell ref="BF35:BI35"/>
    <mergeCell ref="AJ29:AL29"/>
    <mergeCell ref="BK33:BM34"/>
    <mergeCell ref="C29:E29"/>
    <mergeCell ref="H29:J29"/>
    <mergeCell ref="N29:P29"/>
    <mergeCell ref="S29:U29"/>
    <mergeCell ref="AD29:AF29"/>
    <mergeCell ref="AO24:AQ24"/>
    <mergeCell ref="AU24:AW24"/>
    <mergeCell ref="AZ24:BB24"/>
    <mergeCell ref="CX24:CZ24"/>
    <mergeCell ref="AO29:AQ29"/>
    <mergeCell ref="AU29:AW29"/>
    <mergeCell ref="AZ29:BB29"/>
    <mergeCell ref="CM29:CO29"/>
    <mergeCell ref="CX29:CZ29"/>
    <mergeCell ref="CR29:CT29"/>
    <mergeCell ref="DC24:DE24"/>
    <mergeCell ref="BF24:BH24"/>
    <mergeCell ref="BK24:BM24"/>
    <mergeCell ref="BQ24:BS24"/>
    <mergeCell ref="BV24:BX24"/>
    <mergeCell ref="CB24:CD24"/>
    <mergeCell ref="CG24:CI24"/>
    <mergeCell ref="CR24:CT24"/>
    <mergeCell ref="CM24:CO24"/>
    <mergeCell ref="Y24:AA24"/>
    <mergeCell ref="AD24:AF24"/>
    <mergeCell ref="AJ24:AL24"/>
    <mergeCell ref="C24:E24"/>
    <mergeCell ref="H24:J24"/>
    <mergeCell ref="N24:P24"/>
    <mergeCell ref="S24:U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S112"/>
  <sheetViews>
    <sheetView topLeftCell="A22" workbookViewId="0">
      <selection activeCell="AA55" sqref="AA55"/>
    </sheetView>
  </sheetViews>
  <sheetFormatPr defaultRowHeight="15" x14ac:dyDescent="0.25"/>
  <cols>
    <col min="1" max="1" width="9.140625" style="32"/>
    <col min="2" max="2" width="12.140625" style="2" bestFit="1" customWidth="1"/>
    <col min="3" max="3" width="12.42578125" style="33" bestFit="1" customWidth="1"/>
    <col min="4" max="4" width="11.7109375" style="33" bestFit="1" customWidth="1"/>
    <col min="5" max="5" width="10.5703125" style="33" bestFit="1" customWidth="1"/>
    <col min="6" max="6" width="11.28515625" style="33" customWidth="1"/>
    <col min="7" max="8" width="9.140625" style="33"/>
    <col min="9" max="9" width="9.140625" style="3"/>
    <col min="10" max="10" width="10" style="33" customWidth="1"/>
    <col min="11" max="11" width="1.7109375" style="4" customWidth="1"/>
    <col min="12" max="12" width="9.140625" style="33"/>
    <col min="13" max="13" width="12.140625" style="2" bestFit="1" customWidth="1"/>
    <col min="14" max="14" width="12.42578125" style="33" bestFit="1" customWidth="1"/>
    <col min="15" max="15" width="11.7109375" style="33" bestFit="1" customWidth="1"/>
    <col min="16" max="16" width="10.5703125" style="33" bestFit="1" customWidth="1"/>
    <col min="17" max="17" width="11.28515625" style="33" customWidth="1"/>
    <col min="18" max="19" width="9.140625" style="33"/>
    <col min="20" max="20" width="9.140625" style="3"/>
    <col min="21" max="21" width="10" style="33" customWidth="1"/>
    <col min="22" max="22" width="1.7109375" style="4" customWidth="1"/>
    <col min="23" max="23" width="9.140625" style="33"/>
    <col min="24" max="24" width="12.140625" style="2" bestFit="1" customWidth="1"/>
    <col min="25" max="25" width="12.42578125" style="33" bestFit="1" customWidth="1"/>
    <col min="26" max="26" width="11.7109375" style="33" bestFit="1" customWidth="1"/>
    <col min="27" max="27" width="10.5703125" style="33" bestFit="1" customWidth="1"/>
    <col min="28" max="28" width="11.28515625" style="33" customWidth="1"/>
    <col min="29" max="30" width="9.140625" style="33"/>
    <col min="31" max="31" width="9.140625" style="3"/>
    <col min="32" max="32" width="10" style="33" customWidth="1"/>
    <col min="33" max="33" width="1.7109375" style="4" customWidth="1"/>
    <col min="34" max="34" width="9.140625" style="33"/>
    <col min="35" max="35" width="12.140625" style="20" bestFit="1" customWidth="1"/>
    <col min="36" max="36" width="12.42578125" style="8" bestFit="1" customWidth="1"/>
    <col min="37" max="37" width="11.7109375" style="8" bestFit="1" customWidth="1"/>
    <col min="38" max="38" width="10.5703125" style="8" bestFit="1" customWidth="1"/>
    <col min="39" max="39" width="11.28515625" style="8" customWidth="1"/>
    <col min="40" max="42" width="9.140625" style="8"/>
    <col min="43" max="43" width="10" style="8" customWidth="1"/>
    <col min="44" max="44" width="1.7109375" style="8" customWidth="1"/>
    <col min="45" max="45" width="9.140625" style="8"/>
    <col min="46" max="16384" width="9.140625" style="33"/>
  </cols>
  <sheetData>
    <row r="24" spans="1:45" x14ac:dyDescent="0.25">
      <c r="A24" s="33"/>
      <c r="B24" s="33"/>
      <c r="C24" s="112" t="s">
        <v>198</v>
      </c>
      <c r="D24" s="112"/>
      <c r="E24" s="112"/>
      <c r="H24" s="112" t="s">
        <v>0</v>
      </c>
      <c r="I24" s="112"/>
      <c r="J24" s="112"/>
      <c r="N24" s="112" t="s">
        <v>198</v>
      </c>
      <c r="O24" s="112"/>
      <c r="P24" s="112"/>
      <c r="S24" s="112" t="s">
        <v>0</v>
      </c>
      <c r="T24" s="112"/>
      <c r="U24" s="112"/>
      <c r="Y24" s="112" t="s">
        <v>199</v>
      </c>
      <c r="Z24" s="112"/>
      <c r="AA24" s="112"/>
      <c r="AD24" s="112" t="s">
        <v>0</v>
      </c>
      <c r="AE24" s="112"/>
      <c r="AF24" s="112"/>
      <c r="AJ24" s="111"/>
      <c r="AK24" s="111"/>
      <c r="AL24" s="111"/>
      <c r="AO24" s="111"/>
      <c r="AP24" s="111"/>
      <c r="AQ24" s="111"/>
    </row>
    <row r="25" spans="1:45" x14ac:dyDescent="0.25">
      <c r="A25" s="33"/>
      <c r="B25" s="33"/>
      <c r="C25" s="5" t="s">
        <v>1</v>
      </c>
      <c r="D25" s="5" t="s">
        <v>2</v>
      </c>
      <c r="E25" s="5" t="s">
        <v>3</v>
      </c>
      <c r="F25" s="6"/>
      <c r="G25" s="6"/>
      <c r="H25" s="5" t="s">
        <v>4</v>
      </c>
      <c r="I25" s="5" t="s">
        <v>5</v>
      </c>
      <c r="J25" s="5" t="s">
        <v>6</v>
      </c>
      <c r="N25" s="5" t="s">
        <v>1</v>
      </c>
      <c r="O25" s="5" t="s">
        <v>2</v>
      </c>
      <c r="P25" s="5" t="s">
        <v>3</v>
      </c>
      <c r="Q25" s="6"/>
      <c r="R25" s="6"/>
      <c r="S25" s="5" t="s">
        <v>4</v>
      </c>
      <c r="T25" s="5" t="s">
        <v>5</v>
      </c>
      <c r="U25" s="5" t="s">
        <v>6</v>
      </c>
      <c r="Y25" s="5" t="s">
        <v>1</v>
      </c>
      <c r="Z25" s="5" t="s">
        <v>2</v>
      </c>
      <c r="AA25" s="5" t="s">
        <v>3</v>
      </c>
      <c r="AB25" s="6"/>
      <c r="AC25" s="6"/>
      <c r="AD25" s="5" t="s">
        <v>4</v>
      </c>
      <c r="AE25" s="5" t="s">
        <v>5</v>
      </c>
      <c r="AF25" s="5" t="s">
        <v>6</v>
      </c>
      <c r="AJ25" s="24"/>
      <c r="AK25" s="24"/>
      <c r="AL25" s="24"/>
      <c r="AM25" s="24"/>
      <c r="AN25" s="24"/>
      <c r="AO25" s="24"/>
      <c r="AP25" s="24"/>
      <c r="AQ25" s="24"/>
    </row>
    <row r="26" spans="1:45" x14ac:dyDescent="0.25">
      <c r="A26" s="33"/>
      <c r="B26" s="33"/>
      <c r="C26" s="7">
        <f>J40</f>
        <v>30.451348800000002</v>
      </c>
      <c r="D26" s="7">
        <f>J43</f>
        <v>30.457444800000001</v>
      </c>
      <c r="E26" s="7"/>
      <c r="H26" s="7">
        <f>I43-I40</f>
        <v>4.2285124364856923</v>
      </c>
      <c r="I26" s="7">
        <f>AVERAGE(J43,J40)-J42</f>
        <v>0.16916399999999854</v>
      </c>
      <c r="J26" s="7">
        <f>I26*H26</f>
        <v>0.71531207780565942</v>
      </c>
      <c r="N26" s="7">
        <f>U40</f>
        <v>30.453177600000004</v>
      </c>
      <c r="O26" s="7">
        <f>U43</f>
        <v>30.4516536</v>
      </c>
      <c r="P26" s="7"/>
      <c r="S26" s="7">
        <f>T43-T40</f>
        <v>4.0903541432562625</v>
      </c>
      <c r="T26" s="7">
        <f>AVERAGE(U43,U40)-U42</f>
        <v>5.135879999999915E-2</v>
      </c>
      <c r="U26" s="7">
        <f>T26*S26</f>
        <v>0.21007568037266625</v>
      </c>
      <c r="Y26" s="7" t="s">
        <v>197</v>
      </c>
      <c r="Z26" s="7">
        <f>AF39</f>
        <v>30.401361600000001</v>
      </c>
      <c r="AA26" s="7"/>
      <c r="AD26" s="7" t="s">
        <v>197</v>
      </c>
      <c r="AE26" s="7">
        <f>AF39-AF38</f>
        <v>2.1336000000001576E-2</v>
      </c>
      <c r="AF26" s="7" t="s">
        <v>197</v>
      </c>
    </row>
    <row r="27" spans="1:45" x14ac:dyDescent="0.25">
      <c r="A27" s="33"/>
      <c r="B27" s="33"/>
    </row>
    <row r="28" spans="1:45" x14ac:dyDescent="0.25">
      <c r="A28" s="33"/>
      <c r="B28" s="33"/>
    </row>
    <row r="29" spans="1:45" x14ac:dyDescent="0.25">
      <c r="A29" s="33"/>
      <c r="B29" s="33"/>
      <c r="C29" s="112" t="s">
        <v>199</v>
      </c>
      <c r="D29" s="112"/>
      <c r="E29" s="112"/>
      <c r="H29" s="112" t="s">
        <v>7</v>
      </c>
      <c r="I29" s="112"/>
      <c r="J29" s="112"/>
      <c r="N29" s="112" t="s">
        <v>199</v>
      </c>
      <c r="O29" s="112"/>
      <c r="P29" s="112"/>
      <c r="S29" s="112" t="s">
        <v>7</v>
      </c>
      <c r="T29" s="112"/>
      <c r="U29" s="112"/>
      <c r="Y29" s="112" t="s">
        <v>199</v>
      </c>
      <c r="Z29" s="112"/>
      <c r="AA29" s="112"/>
      <c r="AD29" s="112" t="s">
        <v>7</v>
      </c>
      <c r="AE29" s="112"/>
      <c r="AF29" s="112"/>
      <c r="AJ29" s="111"/>
      <c r="AK29" s="111"/>
      <c r="AL29" s="111"/>
      <c r="AO29" s="111"/>
      <c r="AP29" s="111"/>
      <c r="AQ29" s="111"/>
    </row>
    <row r="30" spans="1:45" x14ac:dyDescent="0.25">
      <c r="A30" s="33"/>
      <c r="C30" s="5" t="s">
        <v>1</v>
      </c>
      <c r="D30" s="5" t="s">
        <v>2</v>
      </c>
      <c r="E30" s="5" t="s">
        <v>3</v>
      </c>
      <c r="F30" s="6"/>
      <c r="G30" s="6"/>
      <c r="H30" s="5" t="s">
        <v>4</v>
      </c>
      <c r="I30" s="5" t="s">
        <v>5</v>
      </c>
      <c r="J30" s="5" t="s">
        <v>6</v>
      </c>
      <c r="N30" s="5" t="s">
        <v>1</v>
      </c>
      <c r="O30" s="5" t="s">
        <v>2</v>
      </c>
      <c r="P30" s="5" t="s">
        <v>3</v>
      </c>
      <c r="Q30" s="6"/>
      <c r="R30" s="6"/>
      <c r="S30" s="5" t="s">
        <v>4</v>
      </c>
      <c r="T30" s="5" t="s">
        <v>5</v>
      </c>
      <c r="U30" s="5" t="s">
        <v>6</v>
      </c>
      <c r="Y30" s="5" t="s">
        <v>1</v>
      </c>
      <c r="Z30" s="5" t="s">
        <v>2</v>
      </c>
      <c r="AA30" s="5" t="s">
        <v>3</v>
      </c>
      <c r="AB30" s="6"/>
      <c r="AC30" s="6"/>
      <c r="AD30" s="5" t="s">
        <v>4</v>
      </c>
      <c r="AE30" s="5" t="s">
        <v>5</v>
      </c>
      <c r="AF30" s="5" t="s">
        <v>6</v>
      </c>
      <c r="AJ30" s="24"/>
      <c r="AK30" s="24"/>
      <c r="AL30" s="24"/>
      <c r="AM30" s="24"/>
      <c r="AN30" s="24"/>
      <c r="AO30" s="24"/>
      <c r="AP30" s="24"/>
      <c r="AQ30" s="24"/>
      <c r="AR30" s="33"/>
      <c r="AS30" s="33"/>
    </row>
    <row r="31" spans="1:45" x14ac:dyDescent="0.25">
      <c r="A31" s="33"/>
      <c r="C31" s="7">
        <f>J39</f>
        <v>30.655869600000003</v>
      </c>
      <c r="D31" s="7">
        <f>J45</f>
        <v>30.714086400000003</v>
      </c>
      <c r="E31" s="7"/>
      <c r="H31" s="7">
        <f>I45-I39</f>
        <v>4.9571929782890187</v>
      </c>
      <c r="I31" s="7">
        <f>AVERAGE(J45,J39)-J42</f>
        <v>0.39974519999999814</v>
      </c>
      <c r="J31" s="7">
        <f>I31*H31</f>
        <v>1.9816140985447301</v>
      </c>
      <c r="N31" s="7">
        <f>U39</f>
        <v>30.690312000000002</v>
      </c>
      <c r="O31" s="7">
        <f>U45</f>
        <v>30.726888000000002</v>
      </c>
      <c r="P31" s="7"/>
      <c r="S31" s="7">
        <f>T45-T39</f>
        <v>5.6635781002664034</v>
      </c>
      <c r="T31" s="7">
        <f>AVERAGE(U45,U39)-U42</f>
        <v>0.30754320000000135</v>
      </c>
      <c r="U31" s="7">
        <f>T31*S31</f>
        <v>1.7417949324058581</v>
      </c>
      <c r="Y31" s="7" t="s">
        <v>197</v>
      </c>
      <c r="Z31" s="7">
        <f>AF41</f>
        <v>30.557724</v>
      </c>
      <c r="AA31" s="7"/>
      <c r="AD31" s="7" t="s">
        <v>197</v>
      </c>
      <c r="AE31" s="7">
        <f>AF41-AF38</f>
        <v>0.17769840000000059</v>
      </c>
      <c r="AF31" s="7" t="s">
        <v>197</v>
      </c>
      <c r="AR31" s="33"/>
      <c r="AS31" s="33"/>
    </row>
    <row r="32" spans="1:45" ht="15.75" thickBot="1" x14ac:dyDescent="0.3">
      <c r="A32" s="33"/>
      <c r="C32" s="8"/>
      <c r="D32" s="8"/>
      <c r="E32" s="8"/>
      <c r="F32" s="9"/>
      <c r="G32" s="9"/>
      <c r="H32" s="8"/>
      <c r="I32" s="8"/>
      <c r="J32" s="8"/>
      <c r="N32" s="8"/>
      <c r="O32" s="8"/>
      <c r="P32" s="8"/>
      <c r="Q32" s="9"/>
      <c r="R32" s="9"/>
      <c r="S32" s="8"/>
      <c r="T32" s="8"/>
      <c r="U32" s="8"/>
      <c r="Y32" s="8"/>
      <c r="Z32" s="8"/>
      <c r="AA32" s="8"/>
      <c r="AB32" s="9"/>
      <c r="AC32" s="9"/>
      <c r="AD32" s="8"/>
      <c r="AE32" s="8"/>
      <c r="AF32" s="8"/>
      <c r="AR32" s="33"/>
      <c r="AS32" s="33"/>
    </row>
    <row r="33" spans="1:45" ht="15" customHeight="1" x14ac:dyDescent="0.25">
      <c r="A33" s="33"/>
      <c r="C33" s="120" t="s">
        <v>204</v>
      </c>
      <c r="D33" s="121"/>
      <c r="E33" s="121"/>
      <c r="F33" s="122"/>
      <c r="H33" s="126" t="s">
        <v>203</v>
      </c>
      <c r="I33" s="127"/>
      <c r="J33" s="128"/>
      <c r="N33" s="120" t="s">
        <v>204</v>
      </c>
      <c r="O33" s="121"/>
      <c r="P33" s="121"/>
      <c r="Q33" s="122"/>
      <c r="S33" s="126" t="s">
        <v>203</v>
      </c>
      <c r="T33" s="127"/>
      <c r="U33" s="128"/>
      <c r="Y33" s="120" t="s">
        <v>204</v>
      </c>
      <c r="Z33" s="121"/>
      <c r="AA33" s="121"/>
      <c r="AB33" s="122"/>
      <c r="AD33" s="126" t="s">
        <v>203</v>
      </c>
      <c r="AE33" s="127"/>
      <c r="AF33" s="128"/>
      <c r="AR33" s="33"/>
      <c r="AS33" s="33"/>
    </row>
    <row r="34" spans="1:45" ht="15.75" thickBot="1" x14ac:dyDescent="0.3">
      <c r="A34" s="33"/>
      <c r="B34" s="10"/>
      <c r="C34" s="123"/>
      <c r="D34" s="124"/>
      <c r="E34" s="124"/>
      <c r="F34" s="125"/>
      <c r="H34" s="129"/>
      <c r="I34" s="130"/>
      <c r="J34" s="131"/>
      <c r="M34" s="10"/>
      <c r="N34" s="123"/>
      <c r="O34" s="124"/>
      <c r="P34" s="124"/>
      <c r="Q34" s="125"/>
      <c r="S34" s="129"/>
      <c r="T34" s="130"/>
      <c r="U34" s="131"/>
      <c r="X34" s="10"/>
      <c r="Y34" s="123"/>
      <c r="Z34" s="124"/>
      <c r="AA34" s="124"/>
      <c r="AB34" s="125"/>
      <c r="AD34" s="129"/>
      <c r="AE34" s="130"/>
      <c r="AF34" s="131"/>
      <c r="AR34" s="33"/>
      <c r="AS34" s="33"/>
    </row>
    <row r="35" spans="1:45" s="80" customFormat="1" ht="15.75" thickBot="1" x14ac:dyDescent="0.3">
      <c r="B35" s="10"/>
      <c r="C35" s="92"/>
      <c r="D35" s="92"/>
      <c r="E35" s="92"/>
      <c r="F35" s="92"/>
      <c r="H35" s="94"/>
      <c r="I35" s="94"/>
      <c r="J35" s="94"/>
      <c r="K35" s="4"/>
      <c r="M35" s="10"/>
      <c r="N35" s="92"/>
      <c r="O35" s="92"/>
      <c r="P35" s="92"/>
      <c r="Q35" s="92"/>
      <c r="S35" s="94"/>
      <c r="T35" s="94"/>
      <c r="U35" s="94"/>
      <c r="V35" s="4"/>
      <c r="X35" s="10"/>
      <c r="Y35" s="92"/>
      <c r="Z35" s="92"/>
      <c r="AA35" s="92"/>
      <c r="AB35" s="92"/>
      <c r="AD35" s="94"/>
      <c r="AE35" s="94"/>
      <c r="AF35" s="94"/>
      <c r="AG35" s="4"/>
      <c r="AI35" s="20"/>
      <c r="AJ35" s="8"/>
      <c r="AK35" s="8"/>
      <c r="AL35" s="8"/>
      <c r="AM35" s="8"/>
      <c r="AN35" s="8"/>
      <c r="AO35" s="8"/>
      <c r="AP35" s="8"/>
      <c r="AQ35" s="8"/>
    </row>
    <row r="36" spans="1:45" ht="16.5" thickTop="1" thickBot="1" x14ac:dyDescent="0.3">
      <c r="A36" s="33"/>
      <c r="B36" s="11" t="s">
        <v>54</v>
      </c>
      <c r="C36" s="113" t="s">
        <v>10</v>
      </c>
      <c r="D36" s="109"/>
      <c r="E36" s="109"/>
      <c r="F36" s="110"/>
      <c r="M36" s="11" t="s">
        <v>20</v>
      </c>
      <c r="N36" s="113" t="s">
        <v>10</v>
      </c>
      <c r="O36" s="109"/>
      <c r="P36" s="109"/>
      <c r="Q36" s="110"/>
      <c r="X36" s="11" t="s">
        <v>55</v>
      </c>
      <c r="Y36" s="113" t="s">
        <v>10</v>
      </c>
      <c r="Z36" s="109"/>
      <c r="AA36" s="109"/>
      <c r="AB36" s="110"/>
      <c r="AI36" s="21"/>
      <c r="AJ36" s="111"/>
      <c r="AK36" s="111"/>
      <c r="AL36" s="111"/>
      <c r="AM36" s="111"/>
      <c r="AR36" s="33"/>
      <c r="AS36" s="33"/>
    </row>
    <row r="37" spans="1:45" ht="15.75" thickTop="1" x14ac:dyDescent="0.25">
      <c r="A37" s="33"/>
      <c r="B37" s="12" t="s">
        <v>11</v>
      </c>
      <c r="C37" s="13" t="s">
        <v>36</v>
      </c>
      <c r="D37" s="13" t="s">
        <v>37</v>
      </c>
      <c r="E37" s="13" t="s">
        <v>38</v>
      </c>
      <c r="F37" s="14" t="s">
        <v>15</v>
      </c>
      <c r="I37" s="106" t="s">
        <v>16</v>
      </c>
      <c r="J37" s="106" t="s">
        <v>17</v>
      </c>
      <c r="M37" s="12" t="s">
        <v>11</v>
      </c>
      <c r="N37" s="13" t="s">
        <v>36</v>
      </c>
      <c r="O37" s="13" t="s">
        <v>37</v>
      </c>
      <c r="P37" s="13" t="s">
        <v>38</v>
      </c>
      <c r="Q37" s="14" t="s">
        <v>15</v>
      </c>
      <c r="T37" s="106" t="s">
        <v>16</v>
      </c>
      <c r="U37" s="106" t="s">
        <v>17</v>
      </c>
      <c r="X37" s="12" t="s">
        <v>11</v>
      </c>
      <c r="Y37" s="13" t="s">
        <v>36</v>
      </c>
      <c r="Z37" s="13" t="s">
        <v>37</v>
      </c>
      <c r="AA37" s="13" t="s">
        <v>38</v>
      </c>
      <c r="AB37" s="14" t="s">
        <v>15</v>
      </c>
      <c r="AE37" s="106" t="s">
        <v>16</v>
      </c>
      <c r="AF37" s="106" t="s">
        <v>17</v>
      </c>
      <c r="AR37" s="33"/>
      <c r="AS37" s="33"/>
    </row>
    <row r="38" spans="1:45" x14ac:dyDescent="0.25">
      <c r="A38" s="33"/>
      <c r="B38" s="33" t="s">
        <v>56</v>
      </c>
      <c r="C38" s="33">
        <v>1537.1374896</v>
      </c>
      <c r="D38" s="33">
        <v>1515.3400224</v>
      </c>
      <c r="E38" s="33">
        <v>30.730545600000003</v>
      </c>
      <c r="F38" s="33" t="s">
        <v>29</v>
      </c>
      <c r="I38" s="3">
        <v>0</v>
      </c>
      <c r="J38" s="3">
        <f>E38</f>
        <v>30.730545600000003</v>
      </c>
      <c r="K38" s="15"/>
      <c r="M38" s="33" t="s">
        <v>40</v>
      </c>
      <c r="N38" s="33">
        <v>1523.1422928</v>
      </c>
      <c r="O38" s="33">
        <v>1526.336292</v>
      </c>
      <c r="P38" s="33">
        <v>30.754015200000001</v>
      </c>
      <c r="Q38" s="33" t="s">
        <v>29</v>
      </c>
      <c r="T38" s="3">
        <v>0</v>
      </c>
      <c r="U38" s="3">
        <f>P38</f>
        <v>30.754015200000001</v>
      </c>
      <c r="V38" s="15"/>
      <c r="X38" s="33" t="s">
        <v>69</v>
      </c>
      <c r="Y38" s="33">
        <v>1507.5697560000001</v>
      </c>
      <c r="Z38" s="33">
        <v>1535.3266728000001</v>
      </c>
      <c r="AA38" s="33">
        <v>30.3800256</v>
      </c>
      <c r="AB38" s="33" t="s">
        <v>32</v>
      </c>
      <c r="AE38" s="3">
        <v>0</v>
      </c>
      <c r="AF38" s="3">
        <f>AA38</f>
        <v>30.3800256</v>
      </c>
      <c r="AG38" s="15"/>
      <c r="AR38" s="33"/>
      <c r="AS38" s="33"/>
    </row>
    <row r="39" spans="1:45" x14ac:dyDescent="0.25">
      <c r="A39" s="33"/>
      <c r="B39" s="33" t="s">
        <v>57</v>
      </c>
      <c r="C39" s="33">
        <v>1537.0750056000002</v>
      </c>
      <c r="D39" s="33">
        <v>1515.2312088000001</v>
      </c>
      <c r="E39" s="33">
        <v>30.655869600000003</v>
      </c>
      <c r="F39" s="33" t="s">
        <v>65</v>
      </c>
      <c r="I39" s="104">
        <f>SQRT(((C39-$C$38)^2)+((D39-$D$38)^2))</f>
        <v>0.1254776864661748</v>
      </c>
      <c r="J39" s="3">
        <f t="shared" ref="J39:J46" si="0">E39</f>
        <v>30.655869600000003</v>
      </c>
      <c r="K39" s="15"/>
      <c r="M39" s="33" t="s">
        <v>67</v>
      </c>
      <c r="N39" s="33">
        <v>1522.9959888000001</v>
      </c>
      <c r="O39" s="33">
        <v>1526.1320760000001</v>
      </c>
      <c r="P39" s="33">
        <v>30.690312000000002</v>
      </c>
      <c r="Q39" s="33" t="s">
        <v>65</v>
      </c>
      <c r="T39" s="104">
        <f>SQRT(((N39-$N$38)^2)+((O39-$O$38)^2))</f>
        <v>0.25121511712455863</v>
      </c>
      <c r="U39" s="3">
        <f t="shared" ref="U39:U46" si="1">P39</f>
        <v>30.690312000000002</v>
      </c>
      <c r="V39" s="15"/>
      <c r="X39" s="33" t="s">
        <v>70</v>
      </c>
      <c r="Y39" s="33">
        <v>1506.6513936000001</v>
      </c>
      <c r="Z39" s="33">
        <v>1533.9434904</v>
      </c>
      <c r="AA39" s="33">
        <v>30.401361600000001</v>
      </c>
      <c r="AB39" s="33" t="s">
        <v>33</v>
      </c>
      <c r="AE39" s="104">
        <f>SQRT(((Y39-$Y$38)^2)+((Z39-$Z$38)^2))</f>
        <v>1.6602960728146716</v>
      </c>
      <c r="AF39" s="3">
        <f t="shared" ref="AF39:AF42" si="2">AA39</f>
        <v>30.401361600000001</v>
      </c>
      <c r="AG39" s="15"/>
      <c r="AR39" s="33"/>
      <c r="AS39" s="33"/>
    </row>
    <row r="40" spans="1:45" x14ac:dyDescent="0.25">
      <c r="A40" s="33"/>
      <c r="B40" s="33" t="s">
        <v>58</v>
      </c>
      <c r="C40" s="33">
        <v>1536.9820416</v>
      </c>
      <c r="D40" s="33">
        <v>1515.1129464000001</v>
      </c>
      <c r="E40" s="33">
        <v>30.451348800000002</v>
      </c>
      <c r="F40" s="33" t="s">
        <v>31</v>
      </c>
      <c r="I40" s="104">
        <f t="shared" ref="I40:I46" si="3">SQRT(((C40-$C$38)^2)+((D40-$D$38)^2))</f>
        <v>0.27518646492868548</v>
      </c>
      <c r="J40" s="3">
        <f t="shared" si="0"/>
        <v>30.451348800000002</v>
      </c>
      <c r="K40" s="15"/>
      <c r="M40" s="33" t="s">
        <v>41</v>
      </c>
      <c r="N40" s="33">
        <v>1522.9706904</v>
      </c>
      <c r="O40" s="33">
        <v>1525.9842480000002</v>
      </c>
      <c r="P40" s="33">
        <v>30.453177600000004</v>
      </c>
      <c r="Q40" s="33" t="s">
        <v>31</v>
      </c>
      <c r="T40" s="104">
        <f t="shared" ref="T40:T46" si="4">SQRT(((N40-$N$38)^2)+((O40-$O$38)^2))</f>
        <v>0.39164060262130479</v>
      </c>
      <c r="U40" s="3">
        <f t="shared" si="1"/>
        <v>30.453177600000004</v>
      </c>
      <c r="V40" s="15"/>
      <c r="X40" s="33" t="s">
        <v>71</v>
      </c>
      <c r="Y40" s="33">
        <v>1506.4892400000001</v>
      </c>
      <c r="Z40" s="33">
        <v>1533.613392</v>
      </c>
      <c r="AA40" s="33">
        <v>30.451044000000003</v>
      </c>
      <c r="AB40" s="33" t="s">
        <v>34</v>
      </c>
      <c r="AE40" s="104">
        <f t="shared" ref="AE40:AE42" si="5">SQRT(((Y40-$Y$38)^2)+((Z40-$Z$38)^2))</f>
        <v>2.0255483025356438</v>
      </c>
      <c r="AF40" s="3">
        <f t="shared" si="2"/>
        <v>30.451044000000003</v>
      </c>
      <c r="AG40" s="15"/>
      <c r="AR40" s="33"/>
      <c r="AS40" s="33"/>
    </row>
    <row r="41" spans="1:45" x14ac:dyDescent="0.25">
      <c r="A41" s="33"/>
      <c r="B41" s="33" t="s">
        <v>59</v>
      </c>
      <c r="C41" s="33">
        <v>1536.8028192000002</v>
      </c>
      <c r="D41" s="33">
        <v>1514.9724335999999</v>
      </c>
      <c r="E41" s="33">
        <v>30.424831200000003</v>
      </c>
      <c r="F41" s="33" t="s">
        <v>30</v>
      </c>
      <c r="I41" s="104">
        <f t="shared" si="3"/>
        <v>0.49711749367880526</v>
      </c>
      <c r="J41" s="3">
        <f t="shared" si="0"/>
        <v>30.424831200000003</v>
      </c>
      <c r="K41" s="15"/>
      <c r="M41" s="33" t="s">
        <v>42</v>
      </c>
      <c r="N41" s="33">
        <v>1522.8140232000003</v>
      </c>
      <c r="O41" s="33">
        <v>1525.7202912000002</v>
      </c>
      <c r="P41" s="33">
        <v>30.4315368</v>
      </c>
      <c r="Q41" s="33" t="s">
        <v>30</v>
      </c>
      <c r="T41" s="104">
        <f t="shared" si="4"/>
        <v>0.69800996832725726</v>
      </c>
      <c r="U41" s="3">
        <f t="shared" si="1"/>
        <v>30.4315368</v>
      </c>
      <c r="V41" s="15"/>
      <c r="X41" s="33" t="s">
        <v>72</v>
      </c>
      <c r="Y41" s="33">
        <v>1506.3615288000001</v>
      </c>
      <c r="Z41" s="33">
        <v>1533.4725744000002</v>
      </c>
      <c r="AA41" s="33">
        <v>30.557724</v>
      </c>
      <c r="AB41" s="33" t="s">
        <v>66</v>
      </c>
      <c r="AE41" s="104">
        <f t="shared" si="5"/>
        <v>2.213028206711789</v>
      </c>
      <c r="AF41" s="3">
        <f t="shared" si="2"/>
        <v>30.557724</v>
      </c>
      <c r="AG41" s="15"/>
      <c r="AR41" s="33"/>
      <c r="AS41" s="33"/>
    </row>
    <row r="42" spans="1:45" x14ac:dyDescent="0.25">
      <c r="A42" s="33"/>
      <c r="B42" s="33" t="s">
        <v>60</v>
      </c>
      <c r="C42" s="33">
        <v>1534.4104440000001</v>
      </c>
      <c r="D42" s="33">
        <v>1513.3228560000002</v>
      </c>
      <c r="E42" s="33">
        <v>30.285232800000003</v>
      </c>
      <c r="F42" s="33" t="s">
        <v>32</v>
      </c>
      <c r="I42" s="104">
        <f t="shared" si="3"/>
        <v>3.3920109064928674</v>
      </c>
      <c r="J42" s="3">
        <f t="shared" si="0"/>
        <v>30.285232800000003</v>
      </c>
      <c r="K42" s="15"/>
      <c r="M42" s="33" t="s">
        <v>43</v>
      </c>
      <c r="N42" s="33">
        <v>1521.5094792</v>
      </c>
      <c r="O42" s="33">
        <v>1523.6177808000002</v>
      </c>
      <c r="P42" s="33">
        <v>30.401056800000003</v>
      </c>
      <c r="Q42" s="33" t="s">
        <v>32</v>
      </c>
      <c r="T42" s="104">
        <f t="shared" si="4"/>
        <v>3.171180126840615</v>
      </c>
      <c r="U42" s="3">
        <f t="shared" si="1"/>
        <v>30.401056800000003</v>
      </c>
      <c r="V42" s="15"/>
      <c r="X42" s="33" t="s">
        <v>73</v>
      </c>
      <c r="Y42" s="33">
        <v>1506.3267816</v>
      </c>
      <c r="Z42" s="33">
        <v>1533.0205560000002</v>
      </c>
      <c r="AA42" s="33">
        <v>30.648554400000002</v>
      </c>
      <c r="AB42" s="33" t="s">
        <v>35</v>
      </c>
      <c r="AE42" s="104">
        <f t="shared" si="5"/>
        <v>2.6197633584538691</v>
      </c>
      <c r="AF42" s="3">
        <f t="shared" si="2"/>
        <v>30.648554400000002</v>
      </c>
      <c r="AG42" s="15"/>
      <c r="AR42" s="33"/>
      <c r="AS42" s="33"/>
    </row>
    <row r="43" spans="1:45" x14ac:dyDescent="0.25">
      <c r="A43" s="33"/>
      <c r="B43" s="33" t="s">
        <v>61</v>
      </c>
      <c r="C43" s="33">
        <v>1533.6188784000001</v>
      </c>
      <c r="D43" s="33">
        <v>1512.5288519999999</v>
      </c>
      <c r="E43" s="33">
        <v>30.457444800000001</v>
      </c>
      <c r="F43" s="33" t="s">
        <v>33</v>
      </c>
      <c r="I43" s="104">
        <f t="shared" si="3"/>
        <v>4.5036989014143778</v>
      </c>
      <c r="J43" s="3">
        <f t="shared" si="0"/>
        <v>30.457444800000001</v>
      </c>
      <c r="K43" s="15"/>
      <c r="M43" s="33" t="s">
        <v>44</v>
      </c>
      <c r="N43" s="33">
        <v>1520.7151704</v>
      </c>
      <c r="O43" s="33">
        <v>1522.5683544000001</v>
      </c>
      <c r="P43" s="33">
        <v>30.4516536</v>
      </c>
      <c r="Q43" s="33" t="s">
        <v>33</v>
      </c>
      <c r="T43" s="104">
        <f t="shared" si="4"/>
        <v>4.4819947458775671</v>
      </c>
      <c r="U43" s="3">
        <f t="shared" si="1"/>
        <v>30.4516536</v>
      </c>
      <c r="V43" s="15"/>
      <c r="X43" s="29"/>
      <c r="Y43" s="29"/>
      <c r="Z43" s="29"/>
      <c r="AA43" s="29"/>
      <c r="AE43" s="33"/>
      <c r="AF43" s="3"/>
      <c r="AG43" s="15"/>
      <c r="AR43" s="33"/>
      <c r="AS43" s="33"/>
    </row>
    <row r="44" spans="1:45" x14ac:dyDescent="0.25">
      <c r="A44" s="33"/>
      <c r="B44" s="33" t="s">
        <v>62</v>
      </c>
      <c r="C44" s="33">
        <v>1533.4070424000001</v>
      </c>
      <c r="D44" s="33">
        <v>1512.2380728000001</v>
      </c>
      <c r="E44" s="33">
        <v>30.501031200000003</v>
      </c>
      <c r="F44" s="33" t="s">
        <v>34</v>
      </c>
      <c r="I44" s="104">
        <f t="shared" si="3"/>
        <v>4.851631440343156</v>
      </c>
      <c r="J44" s="3">
        <f t="shared" si="0"/>
        <v>30.501031200000003</v>
      </c>
      <c r="K44" s="15"/>
      <c r="M44" s="33" t="s">
        <v>45</v>
      </c>
      <c r="N44" s="33">
        <v>1520.3972640000002</v>
      </c>
      <c r="O44" s="33">
        <v>1521.8846880000001</v>
      </c>
      <c r="P44" s="33">
        <v>30.478171200000002</v>
      </c>
      <c r="Q44" s="33" t="s">
        <v>34</v>
      </c>
      <c r="T44" s="104">
        <f t="shared" si="4"/>
        <v>5.2299102559836488</v>
      </c>
      <c r="U44" s="3">
        <f t="shared" si="1"/>
        <v>30.478171200000002</v>
      </c>
      <c r="V44" s="15"/>
      <c r="X44" s="28"/>
      <c r="Y44" s="28"/>
      <c r="Z44" s="28"/>
      <c r="AA44" s="28"/>
      <c r="AE44" s="33"/>
      <c r="AF44" s="3"/>
      <c r="AG44" s="15"/>
      <c r="AP44" s="22"/>
      <c r="AR44" s="33"/>
      <c r="AS44" s="33"/>
    </row>
    <row r="45" spans="1:45" x14ac:dyDescent="0.25">
      <c r="A45" s="33"/>
      <c r="B45" s="33" t="s">
        <v>63</v>
      </c>
      <c r="C45" s="33">
        <v>1533.2394024</v>
      </c>
      <c r="D45" s="33">
        <v>1512.0783575999999</v>
      </c>
      <c r="E45" s="33">
        <v>30.714086400000003</v>
      </c>
      <c r="F45" s="33" t="s">
        <v>66</v>
      </c>
      <c r="I45" s="104">
        <f t="shared" si="3"/>
        <v>5.0826706647551934</v>
      </c>
      <c r="J45" s="3">
        <f t="shared" si="0"/>
        <v>30.714086400000003</v>
      </c>
      <c r="K45" s="15"/>
      <c r="M45" s="33" t="s">
        <v>68</v>
      </c>
      <c r="N45" s="33">
        <v>1519.8199728000002</v>
      </c>
      <c r="O45" s="33">
        <v>1521.442728</v>
      </c>
      <c r="P45" s="33">
        <v>30.726888000000002</v>
      </c>
      <c r="Q45" s="33" t="s">
        <v>66</v>
      </c>
      <c r="T45" s="104">
        <f t="shared" si="4"/>
        <v>5.9147932173909616</v>
      </c>
      <c r="U45" s="3">
        <f t="shared" si="1"/>
        <v>30.726888000000002</v>
      </c>
      <c r="V45" s="15"/>
      <c r="AG45" s="15"/>
      <c r="AR45" s="33"/>
      <c r="AS45" s="33"/>
    </row>
    <row r="46" spans="1:45" ht="15.75" thickBot="1" x14ac:dyDescent="0.3">
      <c r="A46" s="33"/>
      <c r="B46" s="33" t="s">
        <v>64</v>
      </c>
      <c r="C46" s="33">
        <v>1533.0650568000001</v>
      </c>
      <c r="D46" s="33">
        <v>1511.8418328</v>
      </c>
      <c r="E46" s="33">
        <v>30.975300000000001</v>
      </c>
      <c r="F46" s="33" t="s">
        <v>35</v>
      </c>
      <c r="I46" s="104">
        <f t="shared" si="3"/>
        <v>5.3686161520509748</v>
      </c>
      <c r="J46" s="3">
        <f t="shared" si="0"/>
        <v>30.975300000000001</v>
      </c>
      <c r="K46" s="15"/>
      <c r="M46" s="33" t="s">
        <v>46</v>
      </c>
      <c r="N46" s="33">
        <v>1519.3582008000001</v>
      </c>
      <c r="O46" s="33">
        <v>1521.0260664000002</v>
      </c>
      <c r="P46" s="33">
        <v>31.015228800000003</v>
      </c>
      <c r="Q46" s="33" t="s">
        <v>35</v>
      </c>
      <c r="T46" s="104">
        <f t="shared" si="4"/>
        <v>6.5205711549952152</v>
      </c>
      <c r="U46" s="3">
        <f t="shared" si="1"/>
        <v>31.015228800000003</v>
      </c>
      <c r="V46" s="15"/>
      <c r="AG46" s="15"/>
      <c r="AR46" s="33"/>
      <c r="AS46" s="33"/>
    </row>
    <row r="47" spans="1:45" ht="15.75" thickBot="1" x14ac:dyDescent="0.3">
      <c r="A47" s="33"/>
      <c r="K47" s="15"/>
      <c r="V47" s="15"/>
      <c r="X47" s="132" t="s">
        <v>94</v>
      </c>
      <c r="Y47" s="134"/>
      <c r="Z47" s="134"/>
      <c r="AA47" s="134"/>
      <c r="AB47" s="133"/>
      <c r="AG47" s="15"/>
      <c r="AR47" s="33"/>
      <c r="AS47" s="33"/>
    </row>
    <row r="48" spans="1:45" x14ac:dyDescent="0.25">
      <c r="A48" s="33"/>
      <c r="J48" s="17"/>
      <c r="K48" s="15"/>
      <c r="U48" s="17"/>
      <c r="V48" s="15"/>
      <c r="AF48" s="17"/>
      <c r="AG48" s="15"/>
      <c r="AQ48" s="25"/>
      <c r="AR48" s="33"/>
      <c r="AS48" s="33"/>
    </row>
    <row r="49" spans="1:45" x14ac:dyDescent="0.25">
      <c r="A49" s="33"/>
      <c r="K49" s="15"/>
      <c r="V49" s="15"/>
      <c r="AG49" s="15"/>
      <c r="AR49" s="33"/>
      <c r="AS49" s="33"/>
    </row>
    <row r="50" spans="1:45" x14ac:dyDescent="0.25">
      <c r="A50" s="33"/>
      <c r="K50" s="15"/>
      <c r="V50" s="15"/>
      <c r="AG50" s="15"/>
      <c r="AR50" s="33"/>
      <c r="AS50" s="33"/>
    </row>
    <row r="51" spans="1:45" ht="15.75" thickBot="1" x14ac:dyDescent="0.3">
      <c r="A51" s="33"/>
      <c r="I51" s="16"/>
      <c r="K51" s="15"/>
      <c r="T51" s="16"/>
      <c r="V51" s="15"/>
      <c r="AE51" s="16"/>
      <c r="AG51" s="15"/>
      <c r="AP51" s="22"/>
      <c r="AR51" s="33"/>
      <c r="AS51" s="33"/>
    </row>
    <row r="52" spans="1:45" ht="15.75" thickBot="1" x14ac:dyDescent="0.3">
      <c r="A52" s="33"/>
      <c r="C52" s="132" t="s">
        <v>39</v>
      </c>
      <c r="D52" s="133"/>
      <c r="K52" s="15"/>
      <c r="V52" s="15"/>
      <c r="AG52" s="15"/>
      <c r="AR52" s="33"/>
      <c r="AS52" s="33"/>
    </row>
    <row r="53" spans="1:45" x14ac:dyDescent="0.25">
      <c r="A53" s="33"/>
      <c r="K53" s="15"/>
      <c r="V53" s="15"/>
      <c r="AG53" s="15"/>
      <c r="AR53" s="33"/>
      <c r="AS53" s="33"/>
    </row>
    <row r="54" spans="1:45" x14ac:dyDescent="0.25">
      <c r="A54" s="33"/>
      <c r="K54" s="15"/>
      <c r="V54" s="15"/>
      <c r="AG54" s="15"/>
      <c r="AR54" s="33"/>
      <c r="AS54" s="33"/>
    </row>
    <row r="55" spans="1:45" x14ac:dyDescent="0.25">
      <c r="A55" s="33"/>
      <c r="K55" s="15"/>
      <c r="V55" s="15"/>
      <c r="AG55" s="15"/>
      <c r="AR55" s="33"/>
      <c r="AS55" s="33"/>
    </row>
    <row r="56" spans="1:45" x14ac:dyDescent="0.25">
      <c r="A56" s="33"/>
      <c r="K56" s="15"/>
      <c r="V56" s="15"/>
      <c r="AG56" s="15"/>
      <c r="AR56" s="33"/>
      <c r="AS56" s="33"/>
    </row>
    <row r="57" spans="1:45" x14ac:dyDescent="0.25">
      <c r="A57" s="33"/>
      <c r="B57" s="10"/>
      <c r="C57" s="3"/>
      <c r="D57" s="3"/>
      <c r="E57" s="3"/>
      <c r="H57" s="8"/>
      <c r="J57" s="8"/>
      <c r="K57" s="15"/>
      <c r="M57" s="10"/>
      <c r="N57" s="3"/>
      <c r="O57" s="3"/>
      <c r="P57" s="3"/>
      <c r="Q57" s="3"/>
      <c r="S57" s="8"/>
      <c r="U57" s="8"/>
      <c r="V57" s="15"/>
      <c r="X57" s="10"/>
      <c r="Y57" s="3"/>
      <c r="Z57" s="3"/>
      <c r="AA57" s="3"/>
      <c r="AB57" s="3"/>
      <c r="AD57" s="8"/>
      <c r="AF57" s="8"/>
      <c r="AG57" s="15"/>
      <c r="AR57" s="33"/>
      <c r="AS57" s="33"/>
    </row>
    <row r="58" spans="1:45" x14ac:dyDescent="0.25">
      <c r="A58" s="33"/>
      <c r="B58" s="10"/>
      <c r="C58" s="3"/>
      <c r="D58" s="3"/>
      <c r="E58" s="3"/>
      <c r="F58" s="3"/>
      <c r="H58" s="8"/>
      <c r="I58" s="8"/>
      <c r="J58" s="8"/>
      <c r="K58" s="15"/>
      <c r="M58" s="10"/>
      <c r="N58" s="3"/>
      <c r="O58" s="3"/>
      <c r="P58" s="3"/>
      <c r="Q58" s="3"/>
      <c r="S58" s="8"/>
      <c r="T58" s="8"/>
      <c r="U58" s="8"/>
      <c r="V58" s="15"/>
      <c r="X58" s="10"/>
      <c r="Y58" s="3"/>
      <c r="Z58" s="3"/>
      <c r="AA58" s="3"/>
      <c r="AB58" s="3"/>
      <c r="AD58" s="8"/>
      <c r="AE58" s="8"/>
      <c r="AF58" s="8"/>
      <c r="AG58" s="15"/>
      <c r="AR58" s="33"/>
      <c r="AS58" s="33"/>
    </row>
    <row r="59" spans="1:45" x14ac:dyDescent="0.25">
      <c r="A59" s="33"/>
      <c r="B59" s="10"/>
      <c r="F59" s="3"/>
      <c r="M59" s="10"/>
      <c r="X59" s="10"/>
      <c r="AR59" s="33"/>
      <c r="AS59" s="33"/>
    </row>
    <row r="60" spans="1:45" x14ac:dyDescent="0.25">
      <c r="A60" s="33"/>
      <c r="B60" s="19"/>
      <c r="C60" s="19"/>
      <c r="D60" s="19"/>
      <c r="E60" s="19"/>
      <c r="G60" s="19"/>
      <c r="H60" s="19"/>
      <c r="I60" s="19"/>
      <c r="J60" s="19"/>
      <c r="M60" s="19"/>
      <c r="N60" s="19"/>
      <c r="O60" s="19"/>
      <c r="P60" s="19"/>
      <c r="Q60" s="19"/>
      <c r="R60" s="19"/>
      <c r="S60" s="19"/>
      <c r="T60" s="19"/>
      <c r="U60" s="19"/>
      <c r="X60" s="19"/>
      <c r="Y60" s="19"/>
      <c r="Z60" s="19"/>
      <c r="AA60" s="19"/>
      <c r="AB60" s="19"/>
      <c r="AC60" s="19"/>
      <c r="AD60" s="19"/>
      <c r="AE60" s="19"/>
      <c r="AF60" s="19"/>
      <c r="AI60" s="23"/>
      <c r="AJ60" s="23"/>
      <c r="AK60" s="23"/>
      <c r="AL60" s="23"/>
      <c r="AM60" s="23"/>
      <c r="AN60" s="23"/>
      <c r="AO60" s="23"/>
      <c r="AP60" s="23"/>
      <c r="AQ60" s="23"/>
      <c r="AR60" s="33"/>
      <c r="AS60" s="33"/>
    </row>
    <row r="61" spans="1:45" x14ac:dyDescent="0.25">
      <c r="A61" s="33"/>
      <c r="B61" s="20"/>
      <c r="C61" s="8"/>
      <c r="D61" s="8"/>
      <c r="E61" s="8"/>
      <c r="F61" s="19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X61" s="20"/>
      <c r="Y61" s="8"/>
      <c r="Z61" s="8"/>
      <c r="AA61" s="8"/>
      <c r="AB61" s="8"/>
      <c r="AC61" s="8"/>
      <c r="AD61" s="8"/>
      <c r="AE61" s="8"/>
      <c r="AF61" s="8"/>
      <c r="AR61" s="33"/>
      <c r="AS61" s="33"/>
    </row>
    <row r="62" spans="1:45" x14ac:dyDescent="0.25">
      <c r="A62" s="33"/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X62" s="20"/>
      <c r="Y62" s="8"/>
      <c r="Z62" s="8"/>
      <c r="AA62" s="8"/>
      <c r="AB62" s="8"/>
      <c r="AC62" s="8"/>
      <c r="AD62" s="8"/>
      <c r="AE62" s="8"/>
      <c r="AF62" s="8"/>
      <c r="AR62" s="33"/>
      <c r="AS62" s="33"/>
    </row>
    <row r="63" spans="1:45" x14ac:dyDescent="0.25">
      <c r="A63" s="33"/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X63" s="20"/>
      <c r="Y63" s="8"/>
      <c r="Z63" s="8"/>
      <c r="AA63" s="8"/>
      <c r="AB63" s="8"/>
      <c r="AC63" s="8"/>
      <c r="AD63" s="8"/>
      <c r="AE63" s="8"/>
      <c r="AF63" s="8"/>
      <c r="AG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</row>
    <row r="64" spans="1:45" x14ac:dyDescent="0.25">
      <c r="A64" s="33"/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X64" s="20"/>
      <c r="Y64" s="8"/>
      <c r="Z64" s="8"/>
      <c r="AA64" s="8"/>
      <c r="AB64" s="8"/>
      <c r="AC64" s="8"/>
      <c r="AD64" s="8"/>
      <c r="AE64" s="8"/>
      <c r="AF64" s="8"/>
      <c r="AG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</row>
    <row r="65" spans="1:45" x14ac:dyDescent="0.25">
      <c r="A65" s="33"/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X65" s="20"/>
      <c r="Y65" s="8"/>
      <c r="Z65" s="8"/>
      <c r="AA65" s="8"/>
      <c r="AB65" s="8"/>
      <c r="AC65" s="8"/>
      <c r="AD65" s="8"/>
      <c r="AE65" s="8"/>
      <c r="AF65" s="8"/>
      <c r="AG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</row>
    <row r="66" spans="1:45" x14ac:dyDescent="0.25">
      <c r="A66" s="33"/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X66" s="20"/>
      <c r="Y66" s="8"/>
      <c r="Z66" s="8"/>
      <c r="AA66" s="8"/>
      <c r="AB66" s="8"/>
      <c r="AC66" s="8"/>
      <c r="AD66" s="8"/>
      <c r="AE66" s="8"/>
      <c r="AF66" s="8"/>
      <c r="AG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</row>
    <row r="67" spans="1:45" x14ac:dyDescent="0.25">
      <c r="A67" s="33"/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X67" s="20"/>
      <c r="Y67" s="8"/>
      <c r="Z67" s="8"/>
      <c r="AA67" s="8"/>
      <c r="AB67" s="8"/>
      <c r="AC67" s="8"/>
      <c r="AD67" s="8"/>
      <c r="AE67" s="8"/>
      <c r="AF67" s="8"/>
      <c r="AG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</row>
    <row r="68" spans="1:45" x14ac:dyDescent="0.25">
      <c r="A68" s="33"/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X68" s="20"/>
      <c r="Y68" s="8"/>
      <c r="Z68" s="8"/>
      <c r="AA68" s="8"/>
      <c r="AB68" s="8"/>
      <c r="AC68" s="8"/>
      <c r="AD68" s="8"/>
      <c r="AE68" s="8"/>
      <c r="AF68" s="8"/>
      <c r="AG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</row>
    <row r="69" spans="1:45" x14ac:dyDescent="0.25">
      <c r="A69" s="33"/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X69" s="20"/>
      <c r="Y69" s="8"/>
      <c r="Z69" s="8"/>
      <c r="AA69" s="8"/>
      <c r="AB69" s="8"/>
      <c r="AC69" s="8"/>
      <c r="AD69" s="8"/>
      <c r="AE69" s="8"/>
      <c r="AF69" s="8"/>
      <c r="AG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</row>
    <row r="70" spans="1:45" x14ac:dyDescent="0.25">
      <c r="A70" s="33"/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X70" s="20"/>
      <c r="Y70" s="8"/>
      <c r="Z70" s="8"/>
      <c r="AA70" s="8"/>
      <c r="AB70" s="8"/>
      <c r="AC70" s="8"/>
      <c r="AD70" s="8"/>
      <c r="AE70" s="8"/>
      <c r="AF70" s="8"/>
      <c r="AG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45" x14ac:dyDescent="0.25">
      <c r="A71" s="33"/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X71" s="20"/>
      <c r="Y71" s="8"/>
      <c r="Z71" s="8"/>
      <c r="AA71" s="8"/>
      <c r="AB71" s="8"/>
      <c r="AC71" s="8"/>
      <c r="AD71" s="8"/>
      <c r="AE71" s="8"/>
      <c r="AF71" s="8"/>
      <c r="AG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</row>
    <row r="72" spans="1:45" x14ac:dyDescent="0.25">
      <c r="A72" s="33"/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X72" s="20"/>
      <c r="Y72" s="8"/>
      <c r="Z72" s="8"/>
      <c r="AA72" s="8"/>
      <c r="AB72" s="8"/>
      <c r="AC72" s="8"/>
      <c r="AD72" s="8"/>
      <c r="AE72" s="8"/>
      <c r="AF72" s="8"/>
      <c r="AG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</row>
    <row r="73" spans="1:45" x14ac:dyDescent="0.25">
      <c r="A73" s="33"/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X73" s="20"/>
      <c r="Y73" s="8"/>
      <c r="Z73" s="8"/>
      <c r="AA73" s="8"/>
      <c r="AB73" s="8"/>
      <c r="AC73" s="8"/>
      <c r="AD73" s="8"/>
      <c r="AE73" s="8"/>
      <c r="AF73" s="8"/>
      <c r="AG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</row>
    <row r="74" spans="1:45" x14ac:dyDescent="0.25">
      <c r="A74" s="33"/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X74" s="20"/>
      <c r="Y74" s="8"/>
      <c r="Z74" s="8"/>
      <c r="AA74" s="8"/>
      <c r="AB74" s="8"/>
      <c r="AC74" s="8"/>
      <c r="AD74" s="8"/>
      <c r="AE74" s="8"/>
      <c r="AF74" s="8"/>
      <c r="AG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</row>
    <row r="75" spans="1:45" x14ac:dyDescent="0.25">
      <c r="A75" s="33"/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X75" s="20"/>
      <c r="Y75" s="8"/>
      <c r="Z75" s="8"/>
      <c r="AA75" s="8"/>
      <c r="AB75" s="8"/>
      <c r="AC75" s="8"/>
      <c r="AD75" s="8"/>
      <c r="AE75" s="8"/>
      <c r="AF75" s="8"/>
      <c r="AG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</row>
    <row r="76" spans="1:45" x14ac:dyDescent="0.25">
      <c r="A76" s="33"/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X76" s="20"/>
      <c r="Y76" s="8"/>
      <c r="Z76" s="8"/>
      <c r="AA76" s="8"/>
      <c r="AB76" s="8"/>
      <c r="AC76" s="8"/>
      <c r="AD76" s="8"/>
      <c r="AE76" s="8"/>
      <c r="AF76" s="8"/>
      <c r="AG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45" x14ac:dyDescent="0.25">
      <c r="A77" s="33"/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X77" s="20"/>
      <c r="Y77" s="8"/>
      <c r="Z77" s="8"/>
      <c r="AA77" s="8"/>
      <c r="AB77" s="8"/>
      <c r="AC77" s="8"/>
      <c r="AD77" s="8"/>
      <c r="AE77" s="8"/>
      <c r="AF77" s="8"/>
      <c r="AG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</row>
    <row r="78" spans="1:45" x14ac:dyDescent="0.25">
      <c r="A78" s="33"/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X78" s="20"/>
      <c r="Y78" s="8"/>
      <c r="Z78" s="8"/>
      <c r="AA78" s="8"/>
      <c r="AB78" s="8"/>
      <c r="AC78" s="8"/>
      <c r="AD78" s="8"/>
      <c r="AE78" s="8"/>
      <c r="AF78" s="8"/>
      <c r="AG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45" x14ac:dyDescent="0.25">
      <c r="A79" s="33"/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X79" s="20"/>
      <c r="Y79" s="8"/>
      <c r="Z79" s="8"/>
      <c r="AA79" s="8"/>
      <c r="AB79" s="8"/>
      <c r="AC79" s="8"/>
      <c r="AD79" s="8"/>
      <c r="AE79" s="8"/>
      <c r="AF79" s="8"/>
      <c r="AJ79" s="33"/>
      <c r="AK79" s="33"/>
      <c r="AL79" s="33"/>
      <c r="AM79" s="33"/>
      <c r="AN79" s="33"/>
      <c r="AO79" s="33"/>
      <c r="AP79" s="33"/>
      <c r="AQ79" s="33"/>
      <c r="AR79" s="33"/>
      <c r="AS79" s="33"/>
    </row>
    <row r="80" spans="1:45" x14ac:dyDescent="0.25">
      <c r="A80" s="33"/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X80" s="20"/>
      <c r="Y80" s="8"/>
      <c r="Z80" s="8"/>
      <c r="AA80" s="8"/>
      <c r="AB80" s="8"/>
      <c r="AC80" s="8"/>
      <c r="AD80" s="8"/>
      <c r="AE80" s="8"/>
      <c r="AF80" s="8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45" x14ac:dyDescent="0.25">
      <c r="A81" s="33"/>
      <c r="B81" s="20"/>
      <c r="C81" s="8"/>
      <c r="D81" s="8"/>
      <c r="E81" s="8"/>
      <c r="F81" s="8"/>
      <c r="G81" s="8"/>
      <c r="H81" s="8"/>
      <c r="I81" s="8"/>
      <c r="J81" s="8"/>
      <c r="M81" s="20"/>
      <c r="N81" s="8"/>
      <c r="O81" s="8"/>
      <c r="P81" s="8"/>
      <c r="Q81" s="8"/>
      <c r="R81" s="8"/>
      <c r="S81" s="8"/>
      <c r="T81" s="8"/>
      <c r="U81" s="8"/>
      <c r="X81" s="20"/>
      <c r="Y81" s="8"/>
      <c r="Z81" s="8"/>
      <c r="AA81" s="8"/>
      <c r="AB81" s="8"/>
      <c r="AC81" s="8"/>
      <c r="AD81" s="8"/>
      <c r="AE81" s="8"/>
      <c r="AF81" s="8"/>
      <c r="AJ81" s="33"/>
      <c r="AK81" s="33"/>
      <c r="AL81" s="33"/>
      <c r="AM81" s="33"/>
      <c r="AN81" s="33"/>
      <c r="AO81" s="33"/>
      <c r="AP81" s="33"/>
      <c r="AQ81" s="33"/>
      <c r="AR81" s="33"/>
      <c r="AS81" s="33"/>
    </row>
    <row r="82" spans="1:45" x14ac:dyDescent="0.25">
      <c r="A82" s="33"/>
      <c r="B82" s="20"/>
      <c r="C82" s="8"/>
      <c r="D82" s="8"/>
      <c r="E82" s="8"/>
      <c r="F82" s="8"/>
      <c r="G82" s="8"/>
      <c r="H82" s="8"/>
      <c r="I82" s="8"/>
      <c r="J82" s="8"/>
      <c r="K82" s="18"/>
      <c r="M82" s="20"/>
      <c r="N82" s="8"/>
      <c r="O82" s="8"/>
      <c r="P82" s="8"/>
      <c r="Q82" s="8"/>
      <c r="R82" s="8"/>
      <c r="S82" s="8"/>
      <c r="T82" s="8"/>
      <c r="U82" s="8"/>
      <c r="V82" s="18"/>
      <c r="X82" s="20"/>
      <c r="Y82" s="8"/>
      <c r="Z82" s="8"/>
      <c r="AA82" s="8"/>
      <c r="AB82" s="8"/>
      <c r="AC82" s="8"/>
      <c r="AD82" s="8"/>
      <c r="AE82" s="8"/>
      <c r="AF82" s="8"/>
      <c r="AG82" s="18"/>
      <c r="AJ82" s="33"/>
      <c r="AK82" s="33"/>
      <c r="AL82" s="33"/>
      <c r="AM82" s="33"/>
      <c r="AN82" s="33"/>
      <c r="AO82" s="33"/>
      <c r="AP82" s="33"/>
      <c r="AQ82" s="33"/>
      <c r="AR82" s="33"/>
      <c r="AS82" s="33"/>
    </row>
    <row r="83" spans="1:45" x14ac:dyDescent="0.25">
      <c r="A83" s="33"/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Y83" s="8"/>
      <c r="Z83" s="8"/>
      <c r="AA83" s="8"/>
      <c r="AB83" s="8"/>
      <c r="AC83" s="8"/>
      <c r="AD83" s="8"/>
      <c r="AE83" s="8"/>
      <c r="AF83" s="8"/>
      <c r="AI83" s="21"/>
      <c r="AJ83" s="33"/>
      <c r="AK83" s="33"/>
      <c r="AL83" s="33"/>
      <c r="AM83" s="33"/>
      <c r="AN83" s="33"/>
      <c r="AO83" s="33"/>
      <c r="AP83" s="33"/>
      <c r="AQ83" s="33"/>
      <c r="AR83" s="33"/>
      <c r="AS83" s="33"/>
    </row>
    <row r="84" spans="1:45" x14ac:dyDescent="0.25">
      <c r="A84" s="33"/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Y84" s="8"/>
      <c r="Z84" s="8"/>
      <c r="AA84" s="8"/>
      <c r="AB84" s="8"/>
      <c r="AC84" s="8"/>
      <c r="AD84" s="8"/>
      <c r="AE84" s="8"/>
      <c r="AF84" s="8"/>
      <c r="AI84" s="21"/>
      <c r="AJ84" s="33"/>
      <c r="AK84" s="33"/>
      <c r="AL84" s="33"/>
      <c r="AM84" s="33"/>
      <c r="AN84" s="33"/>
      <c r="AO84" s="33"/>
      <c r="AP84" s="33"/>
      <c r="AQ84" s="33"/>
      <c r="AR84" s="33"/>
      <c r="AS84" s="33"/>
    </row>
    <row r="85" spans="1:45" x14ac:dyDescent="0.25">
      <c r="A85" s="33"/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Y85" s="8"/>
      <c r="Z85" s="8"/>
      <c r="AA85" s="8"/>
      <c r="AB85" s="8"/>
      <c r="AC85" s="8"/>
      <c r="AD85" s="8"/>
      <c r="AE85" s="8"/>
      <c r="AF85" s="8"/>
      <c r="AI85" s="21"/>
      <c r="AJ85" s="33"/>
      <c r="AK85" s="33"/>
      <c r="AL85" s="33"/>
      <c r="AM85" s="33"/>
      <c r="AN85" s="33"/>
      <c r="AO85" s="33"/>
      <c r="AP85" s="33"/>
      <c r="AQ85" s="33"/>
      <c r="AR85" s="33"/>
      <c r="AS85" s="33"/>
    </row>
    <row r="86" spans="1:45" x14ac:dyDescent="0.25">
      <c r="A86" s="33"/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Y86" s="8"/>
      <c r="Z86" s="8"/>
      <c r="AA86" s="8"/>
      <c r="AB86" s="8"/>
      <c r="AC86" s="8"/>
      <c r="AD86" s="8"/>
      <c r="AE86" s="8"/>
      <c r="AF86" s="8"/>
      <c r="AI86" s="21"/>
      <c r="AJ86" s="33"/>
      <c r="AK86" s="33"/>
      <c r="AL86" s="33"/>
      <c r="AM86" s="33"/>
      <c r="AN86" s="33"/>
      <c r="AO86" s="33"/>
      <c r="AP86" s="33"/>
      <c r="AQ86" s="33"/>
      <c r="AR86" s="33"/>
      <c r="AS86" s="33"/>
    </row>
    <row r="87" spans="1:45" x14ac:dyDescent="0.25">
      <c r="A87" s="33"/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Y87" s="8"/>
      <c r="Z87" s="8"/>
      <c r="AA87" s="8"/>
      <c r="AB87" s="8"/>
      <c r="AC87" s="8"/>
      <c r="AD87" s="8"/>
      <c r="AE87" s="8"/>
      <c r="AF87" s="8"/>
      <c r="AI87" s="21"/>
      <c r="AJ87" s="33"/>
      <c r="AK87" s="33"/>
      <c r="AL87" s="33"/>
      <c r="AM87" s="33"/>
      <c r="AN87" s="33"/>
      <c r="AO87" s="33"/>
      <c r="AP87" s="33"/>
      <c r="AQ87" s="33"/>
      <c r="AR87" s="33"/>
      <c r="AS87" s="33"/>
    </row>
    <row r="88" spans="1:45" x14ac:dyDescent="0.25">
      <c r="A88" s="33"/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Y88" s="8"/>
      <c r="Z88" s="8"/>
      <c r="AA88" s="8"/>
      <c r="AB88" s="8"/>
      <c r="AC88" s="8"/>
      <c r="AD88" s="8"/>
      <c r="AE88" s="8"/>
      <c r="AF88" s="8"/>
      <c r="AI88" s="21"/>
      <c r="AJ88" s="33"/>
      <c r="AK88" s="33"/>
      <c r="AL88" s="33"/>
      <c r="AM88" s="33"/>
      <c r="AN88" s="33"/>
      <c r="AO88" s="33"/>
      <c r="AP88" s="33"/>
      <c r="AQ88" s="33"/>
      <c r="AR88" s="33"/>
      <c r="AS88" s="33"/>
    </row>
    <row r="89" spans="1:45" x14ac:dyDescent="0.25">
      <c r="A89" s="33"/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Y89" s="8"/>
      <c r="Z89" s="8"/>
      <c r="AA89" s="8"/>
      <c r="AB89" s="8"/>
      <c r="AC89" s="8"/>
      <c r="AD89" s="8"/>
      <c r="AE89" s="8"/>
      <c r="AF89" s="8"/>
      <c r="AI89" s="21"/>
      <c r="AJ89" s="33"/>
      <c r="AK89" s="33"/>
      <c r="AL89" s="33"/>
      <c r="AM89" s="33"/>
      <c r="AN89" s="33"/>
      <c r="AO89" s="33"/>
      <c r="AP89" s="33"/>
      <c r="AQ89" s="33"/>
      <c r="AR89" s="33"/>
      <c r="AS89" s="33"/>
    </row>
    <row r="90" spans="1:45" x14ac:dyDescent="0.25">
      <c r="A90" s="33"/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Y90" s="8"/>
      <c r="Z90" s="8"/>
      <c r="AA90" s="8"/>
      <c r="AB90" s="8"/>
      <c r="AC90" s="8"/>
      <c r="AD90" s="8"/>
      <c r="AE90" s="8"/>
      <c r="AF90" s="8"/>
      <c r="AI90" s="21"/>
      <c r="AJ90" s="33"/>
      <c r="AK90" s="33"/>
      <c r="AL90" s="33"/>
      <c r="AM90" s="33"/>
      <c r="AN90" s="33"/>
      <c r="AO90" s="33"/>
      <c r="AP90" s="33"/>
      <c r="AQ90" s="33"/>
      <c r="AR90" s="33"/>
      <c r="AS90" s="33"/>
    </row>
    <row r="91" spans="1:45" x14ac:dyDescent="0.25">
      <c r="A91" s="33"/>
      <c r="B91" s="21"/>
      <c r="C91" s="8"/>
      <c r="D91" s="8"/>
      <c r="E91" s="8"/>
      <c r="F91" s="8"/>
      <c r="G91" s="8"/>
      <c r="H91" s="8"/>
      <c r="I91" s="8"/>
      <c r="J91" s="8"/>
      <c r="M91" s="21"/>
      <c r="N91" s="8"/>
      <c r="O91" s="8"/>
      <c r="P91" s="8"/>
      <c r="Q91" s="8"/>
      <c r="R91" s="8"/>
      <c r="S91" s="8"/>
      <c r="T91" s="8"/>
      <c r="U91" s="8"/>
      <c r="X91" s="21"/>
      <c r="Y91" s="8"/>
      <c r="Z91" s="8"/>
      <c r="AA91" s="8"/>
      <c r="AB91" s="8"/>
      <c r="AC91" s="8"/>
      <c r="AD91" s="8"/>
      <c r="AE91" s="8"/>
      <c r="AF91" s="8"/>
      <c r="AI91" s="21"/>
      <c r="AJ91" s="33"/>
      <c r="AK91" s="33"/>
      <c r="AL91" s="33"/>
      <c r="AM91" s="33"/>
      <c r="AN91" s="33"/>
      <c r="AO91" s="33"/>
      <c r="AP91" s="33"/>
      <c r="AQ91" s="33"/>
      <c r="AR91" s="33"/>
      <c r="AS91" s="33"/>
    </row>
    <row r="92" spans="1:45" x14ac:dyDescent="0.25">
      <c r="A92" s="33"/>
      <c r="B92" s="21"/>
      <c r="C92" s="8"/>
      <c r="D92" s="8"/>
      <c r="E92" s="8"/>
      <c r="F92" s="8"/>
      <c r="G92" s="8"/>
      <c r="H92" s="8"/>
      <c r="I92" s="8"/>
      <c r="J92" s="8"/>
      <c r="K92" s="18"/>
      <c r="M92" s="21"/>
      <c r="N92" s="8"/>
      <c r="O92" s="8"/>
      <c r="P92" s="8"/>
      <c r="Q92" s="8"/>
      <c r="R92" s="8"/>
      <c r="S92" s="8"/>
      <c r="T92" s="8"/>
      <c r="U92" s="8"/>
      <c r="V92" s="18"/>
      <c r="X92" s="21"/>
      <c r="Y92" s="8"/>
      <c r="Z92" s="8"/>
      <c r="AA92" s="8"/>
      <c r="AB92" s="8"/>
      <c r="AC92" s="8"/>
      <c r="AD92" s="8"/>
      <c r="AE92" s="8"/>
      <c r="AF92" s="8"/>
      <c r="AG92" s="18"/>
      <c r="AI92" s="21"/>
      <c r="AJ92" s="33"/>
      <c r="AK92" s="33"/>
      <c r="AL92" s="33"/>
      <c r="AM92" s="33"/>
      <c r="AN92" s="33"/>
      <c r="AO92" s="33"/>
      <c r="AP92" s="33"/>
      <c r="AQ92" s="33"/>
      <c r="AR92" s="33"/>
      <c r="AS92" s="33"/>
    </row>
    <row r="93" spans="1:45" x14ac:dyDescent="0.25">
      <c r="A93" s="33"/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Y93" s="8"/>
      <c r="Z93" s="8"/>
      <c r="AA93" s="8"/>
      <c r="AB93" s="8"/>
      <c r="AC93" s="8"/>
      <c r="AD93" s="8"/>
      <c r="AE93" s="8"/>
      <c r="AF93" s="8"/>
      <c r="AI93" s="21"/>
      <c r="AJ93" s="33"/>
      <c r="AK93" s="33"/>
      <c r="AL93" s="33"/>
      <c r="AM93" s="33"/>
      <c r="AN93" s="33"/>
      <c r="AO93" s="33"/>
      <c r="AP93" s="33"/>
      <c r="AQ93" s="33"/>
      <c r="AR93" s="33"/>
      <c r="AS93" s="33"/>
    </row>
    <row r="94" spans="1:45" x14ac:dyDescent="0.25">
      <c r="A94" s="33"/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Y94" s="8"/>
      <c r="Z94" s="8"/>
      <c r="AA94" s="8"/>
      <c r="AB94" s="8"/>
      <c r="AC94" s="8"/>
      <c r="AD94" s="8"/>
      <c r="AE94" s="8"/>
      <c r="AF94" s="8"/>
      <c r="AI94" s="21"/>
      <c r="AJ94" s="33"/>
      <c r="AK94" s="33"/>
      <c r="AL94" s="33"/>
      <c r="AM94" s="33"/>
      <c r="AN94" s="33"/>
      <c r="AO94" s="33"/>
      <c r="AP94" s="33"/>
      <c r="AQ94" s="33"/>
      <c r="AR94" s="33"/>
      <c r="AS94" s="33"/>
    </row>
    <row r="95" spans="1:45" x14ac:dyDescent="0.25">
      <c r="A95" s="33"/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Y95" s="8"/>
      <c r="Z95" s="8"/>
      <c r="AA95" s="8"/>
      <c r="AB95" s="8"/>
      <c r="AC95" s="8"/>
      <c r="AD95" s="8"/>
      <c r="AE95" s="8"/>
      <c r="AF95" s="8"/>
      <c r="AI95" s="21"/>
      <c r="AJ95" s="33"/>
      <c r="AK95" s="33"/>
      <c r="AL95" s="33"/>
      <c r="AM95" s="33"/>
      <c r="AN95" s="33"/>
      <c r="AO95" s="33"/>
      <c r="AP95" s="33"/>
      <c r="AQ95" s="33"/>
      <c r="AR95" s="33"/>
      <c r="AS95" s="33"/>
    </row>
    <row r="96" spans="1:45" x14ac:dyDescent="0.25">
      <c r="A96" s="33"/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Y96" s="8"/>
      <c r="Z96" s="8"/>
      <c r="AA96" s="8"/>
      <c r="AB96" s="8"/>
      <c r="AC96" s="8"/>
      <c r="AD96" s="8"/>
      <c r="AE96" s="8"/>
      <c r="AF96" s="8"/>
      <c r="AI96" s="21"/>
      <c r="AJ96" s="33"/>
      <c r="AK96" s="33"/>
      <c r="AL96" s="33"/>
      <c r="AM96" s="33"/>
      <c r="AN96" s="33"/>
      <c r="AO96" s="33"/>
      <c r="AP96" s="33"/>
      <c r="AQ96" s="33"/>
      <c r="AR96" s="33"/>
      <c r="AS96" s="33"/>
    </row>
    <row r="97" spans="1:45" x14ac:dyDescent="0.25">
      <c r="A97" s="33"/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Y97" s="8"/>
      <c r="Z97" s="8"/>
      <c r="AA97" s="8"/>
      <c r="AB97" s="8"/>
      <c r="AC97" s="8"/>
      <c r="AD97" s="8"/>
      <c r="AE97" s="8"/>
      <c r="AF97" s="8"/>
      <c r="AI97" s="21"/>
      <c r="AJ97" s="33"/>
      <c r="AK97" s="33"/>
      <c r="AL97" s="33"/>
      <c r="AM97" s="33"/>
      <c r="AN97" s="33"/>
      <c r="AO97" s="33"/>
      <c r="AP97" s="33"/>
      <c r="AQ97" s="33"/>
      <c r="AR97" s="33"/>
      <c r="AS97" s="33"/>
    </row>
    <row r="98" spans="1:45" x14ac:dyDescent="0.25">
      <c r="A98" s="33"/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Y98" s="8"/>
      <c r="Z98" s="8"/>
      <c r="AA98" s="8"/>
      <c r="AB98" s="8"/>
      <c r="AC98" s="8"/>
      <c r="AD98" s="8"/>
      <c r="AE98" s="8"/>
      <c r="AF98" s="8"/>
      <c r="AI98" s="21"/>
      <c r="AJ98" s="33"/>
      <c r="AK98" s="33"/>
      <c r="AL98" s="33"/>
      <c r="AM98" s="33"/>
      <c r="AN98" s="33"/>
      <c r="AO98" s="33"/>
      <c r="AP98" s="33"/>
      <c r="AQ98" s="33"/>
      <c r="AR98" s="33"/>
      <c r="AS98" s="33"/>
    </row>
    <row r="99" spans="1:45" x14ac:dyDescent="0.25">
      <c r="A99" s="33"/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Y99" s="8"/>
      <c r="Z99" s="8"/>
      <c r="AA99" s="8"/>
      <c r="AB99" s="8"/>
      <c r="AC99" s="8"/>
      <c r="AD99" s="8"/>
      <c r="AE99" s="8"/>
      <c r="AF99" s="8"/>
      <c r="AI99" s="21"/>
      <c r="AJ99" s="33"/>
      <c r="AK99" s="33"/>
      <c r="AL99" s="33"/>
      <c r="AM99" s="33"/>
      <c r="AN99" s="33"/>
      <c r="AO99" s="33"/>
      <c r="AP99" s="33"/>
      <c r="AQ99" s="33"/>
      <c r="AR99" s="33"/>
      <c r="AS99" s="33"/>
    </row>
    <row r="100" spans="1:45" x14ac:dyDescent="0.25">
      <c r="A100" s="33"/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Y100" s="8"/>
      <c r="Z100" s="8"/>
      <c r="AA100" s="8"/>
      <c r="AB100" s="8"/>
      <c r="AC100" s="8"/>
      <c r="AD100" s="8"/>
      <c r="AE100" s="8"/>
      <c r="AF100" s="8"/>
      <c r="AI100" s="21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</row>
    <row r="101" spans="1:45" x14ac:dyDescent="0.25">
      <c r="A101" s="33"/>
      <c r="B101" s="21"/>
      <c r="C101" s="8"/>
      <c r="D101" s="8"/>
      <c r="E101" s="8"/>
      <c r="F101" s="8"/>
      <c r="G101" s="8"/>
      <c r="H101" s="8"/>
      <c r="I101" s="8"/>
      <c r="J101" s="8"/>
      <c r="M101" s="21"/>
      <c r="N101" s="8"/>
      <c r="O101" s="8"/>
      <c r="P101" s="8"/>
      <c r="Q101" s="8"/>
      <c r="R101" s="8"/>
      <c r="S101" s="8"/>
      <c r="T101" s="8"/>
      <c r="U101" s="8"/>
      <c r="X101" s="21"/>
      <c r="Y101" s="8"/>
      <c r="Z101" s="8"/>
      <c r="AA101" s="8"/>
      <c r="AB101" s="8"/>
      <c r="AC101" s="8"/>
      <c r="AD101" s="8"/>
      <c r="AE101" s="8"/>
      <c r="AF101" s="8"/>
      <c r="AI101" s="21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</row>
    <row r="102" spans="1:45" x14ac:dyDescent="0.25">
      <c r="A102" s="33"/>
      <c r="B102" s="21"/>
      <c r="C102" s="8"/>
      <c r="D102" s="8"/>
      <c r="E102" s="8"/>
      <c r="F102" s="8"/>
      <c r="G102" s="8"/>
      <c r="H102" s="8"/>
      <c r="I102" s="8"/>
      <c r="J102" s="8"/>
      <c r="K102" s="18"/>
      <c r="M102" s="21"/>
      <c r="N102" s="8"/>
      <c r="O102" s="8"/>
      <c r="P102" s="8"/>
      <c r="Q102" s="8"/>
      <c r="R102" s="8"/>
      <c r="S102" s="8"/>
      <c r="T102" s="8"/>
      <c r="U102" s="8"/>
      <c r="V102" s="18"/>
      <c r="X102" s="21"/>
      <c r="Y102" s="8"/>
      <c r="Z102" s="8"/>
      <c r="AA102" s="8"/>
      <c r="AB102" s="8"/>
      <c r="AC102" s="8"/>
      <c r="AD102" s="8"/>
      <c r="AE102" s="8"/>
      <c r="AF102" s="8"/>
      <c r="AG102" s="18"/>
      <c r="AI102" s="21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</row>
    <row r="103" spans="1:45" x14ac:dyDescent="0.25">
      <c r="A103" s="33"/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X103" s="20"/>
      <c r="Y103" s="8"/>
      <c r="Z103" s="8"/>
      <c r="AA103" s="8"/>
      <c r="AB103" s="8"/>
      <c r="AC103" s="8"/>
      <c r="AD103" s="8"/>
      <c r="AE103" s="8"/>
      <c r="AF103" s="8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</row>
    <row r="104" spans="1:45" x14ac:dyDescent="0.25">
      <c r="A104" s="33"/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X104" s="20"/>
      <c r="Y104" s="8"/>
      <c r="Z104" s="8"/>
      <c r="AA104" s="8"/>
      <c r="AB104" s="8"/>
      <c r="AC104" s="8"/>
      <c r="AD104" s="8"/>
      <c r="AE104" s="8"/>
      <c r="AF104" s="8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</row>
    <row r="105" spans="1:45" x14ac:dyDescent="0.25">
      <c r="A105" s="33"/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X105" s="20"/>
      <c r="Y105" s="8"/>
      <c r="Z105" s="8"/>
      <c r="AA105" s="8"/>
      <c r="AB105" s="8"/>
      <c r="AC105" s="8"/>
      <c r="AD105" s="8"/>
      <c r="AE105" s="8"/>
      <c r="AF105" s="8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</row>
    <row r="106" spans="1:45" x14ac:dyDescent="0.25">
      <c r="A106" s="33"/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X106" s="20"/>
      <c r="Y106" s="8"/>
      <c r="Z106" s="8"/>
      <c r="AA106" s="8"/>
      <c r="AB106" s="8"/>
      <c r="AC106" s="8"/>
      <c r="AD106" s="8"/>
      <c r="AE106" s="8"/>
      <c r="AF106" s="8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</row>
    <row r="107" spans="1:45" x14ac:dyDescent="0.25">
      <c r="A107" s="33"/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X107" s="20"/>
      <c r="Y107" s="8"/>
      <c r="Z107" s="8"/>
      <c r="AA107" s="8"/>
      <c r="AB107" s="8"/>
      <c r="AC107" s="8"/>
      <c r="AD107" s="8"/>
      <c r="AE107" s="8"/>
      <c r="AF107" s="8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</row>
    <row r="108" spans="1:45" x14ac:dyDescent="0.25">
      <c r="A108" s="33"/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X108" s="20"/>
      <c r="Y108" s="8"/>
      <c r="Z108" s="8"/>
      <c r="AA108" s="8"/>
      <c r="AB108" s="8"/>
      <c r="AC108" s="8"/>
      <c r="AD108" s="8"/>
      <c r="AE108" s="8"/>
      <c r="AF108" s="8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</row>
    <row r="109" spans="1:45" x14ac:dyDescent="0.25">
      <c r="A109" s="33"/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X109" s="20"/>
      <c r="Y109" s="8"/>
      <c r="Z109" s="8"/>
      <c r="AA109" s="8"/>
      <c r="AB109" s="8"/>
      <c r="AC109" s="8"/>
      <c r="AD109" s="8"/>
      <c r="AE109" s="8"/>
      <c r="AF109" s="8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</row>
    <row r="110" spans="1:45" x14ac:dyDescent="0.25">
      <c r="A110" s="33"/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Q110" s="8"/>
      <c r="R110" s="8"/>
      <c r="S110" s="8"/>
      <c r="T110" s="8"/>
      <c r="U110" s="8"/>
      <c r="X110" s="20"/>
      <c r="Y110" s="8"/>
      <c r="Z110" s="8"/>
      <c r="AA110" s="8"/>
      <c r="AB110" s="8"/>
      <c r="AC110" s="8"/>
      <c r="AD110" s="8"/>
      <c r="AE110" s="8"/>
      <c r="AF110" s="8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</row>
    <row r="111" spans="1:45" x14ac:dyDescent="0.25">
      <c r="A111" s="33"/>
      <c r="B111" s="20"/>
      <c r="C111" s="8"/>
      <c r="D111" s="8"/>
      <c r="E111" s="8"/>
      <c r="F111" s="8"/>
      <c r="G111" s="8"/>
      <c r="H111" s="8"/>
      <c r="I111" s="8"/>
      <c r="J111" s="8"/>
      <c r="M111" s="20"/>
      <c r="N111" s="8"/>
      <c r="O111" s="8"/>
      <c r="P111" s="8"/>
      <c r="Q111" s="8"/>
      <c r="R111" s="8"/>
      <c r="S111" s="8"/>
      <c r="T111" s="8"/>
      <c r="U111" s="8"/>
      <c r="X111" s="20"/>
      <c r="Y111" s="8"/>
      <c r="Z111" s="8"/>
      <c r="AA111" s="8"/>
      <c r="AB111" s="8"/>
      <c r="AC111" s="8"/>
      <c r="AD111" s="8"/>
      <c r="AE111" s="8"/>
      <c r="AF111" s="8"/>
      <c r="AG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</row>
    <row r="112" spans="1:45" x14ac:dyDescent="0.25">
      <c r="A112" s="33"/>
      <c r="F112" s="8"/>
    </row>
  </sheetData>
  <mergeCells count="28">
    <mergeCell ref="C52:D52"/>
    <mergeCell ref="X47:AB47"/>
    <mergeCell ref="C36:F36"/>
    <mergeCell ref="N36:Q36"/>
    <mergeCell ref="Y36:AB36"/>
    <mergeCell ref="AJ36:AM36"/>
    <mergeCell ref="C29:E29"/>
    <mergeCell ref="H29:J29"/>
    <mergeCell ref="N29:P29"/>
    <mergeCell ref="S29:U29"/>
    <mergeCell ref="Y29:AA29"/>
    <mergeCell ref="AD29:AF29"/>
    <mergeCell ref="H33:J34"/>
    <mergeCell ref="S33:U34"/>
    <mergeCell ref="AD33:AF34"/>
    <mergeCell ref="C33:F34"/>
    <mergeCell ref="N33:Q34"/>
    <mergeCell ref="Y33:AB34"/>
    <mergeCell ref="AJ29:AL29"/>
    <mergeCell ref="AO29:AQ29"/>
    <mergeCell ref="AJ24:AL24"/>
    <mergeCell ref="AO24:AQ24"/>
    <mergeCell ref="C24:E24"/>
    <mergeCell ref="H24:J24"/>
    <mergeCell ref="N24:P24"/>
    <mergeCell ref="S24:U24"/>
    <mergeCell ref="Y24:AA24"/>
    <mergeCell ref="AD24:AF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AS112"/>
  <sheetViews>
    <sheetView topLeftCell="A22" workbookViewId="0">
      <selection activeCell="AC53" sqref="AC53"/>
    </sheetView>
  </sheetViews>
  <sheetFormatPr defaultRowHeight="15" x14ac:dyDescent="0.25"/>
  <cols>
    <col min="1" max="1" width="9.140625" style="34"/>
    <col min="2" max="2" width="12.140625" style="2" bestFit="1" customWidth="1"/>
    <col min="3" max="3" width="12.42578125" style="34" bestFit="1" customWidth="1"/>
    <col min="4" max="4" width="11.7109375" style="34" bestFit="1" customWidth="1"/>
    <col min="5" max="5" width="10.5703125" style="34" bestFit="1" customWidth="1"/>
    <col min="6" max="6" width="11.28515625" style="34" customWidth="1"/>
    <col min="7" max="8" width="9.140625" style="34"/>
    <col min="9" max="9" width="9.140625" style="36"/>
    <col min="10" max="10" width="10" style="34" customWidth="1"/>
    <col min="11" max="11" width="1.7109375" style="4" customWidth="1"/>
    <col min="12" max="12" width="9.140625" style="34"/>
    <col min="13" max="13" width="12.140625" style="2" bestFit="1" customWidth="1"/>
    <col min="14" max="14" width="12.42578125" style="34" bestFit="1" customWidth="1"/>
    <col min="15" max="15" width="11.7109375" style="34" bestFit="1" customWidth="1"/>
    <col min="16" max="16" width="10.5703125" style="34" bestFit="1" customWidth="1"/>
    <col min="17" max="17" width="11.28515625" style="34" customWidth="1"/>
    <col min="18" max="19" width="9.140625" style="34"/>
    <col min="20" max="20" width="9.140625" style="36"/>
    <col min="21" max="21" width="10" style="34" customWidth="1"/>
    <col min="22" max="22" width="1.7109375" style="4" customWidth="1"/>
    <col min="23" max="23" width="9.140625" style="34"/>
    <col min="24" max="24" width="12.140625" style="2" bestFit="1" customWidth="1"/>
    <col min="25" max="25" width="12.42578125" style="34" bestFit="1" customWidth="1"/>
    <col min="26" max="26" width="11.7109375" style="34" bestFit="1" customWidth="1"/>
    <col min="27" max="27" width="10.5703125" style="34" bestFit="1" customWidth="1"/>
    <col min="28" max="28" width="11.28515625" style="34" customWidth="1"/>
    <col min="29" max="30" width="9.140625" style="34"/>
    <col min="31" max="31" width="9.140625" style="36"/>
    <col min="32" max="32" width="10" style="34" customWidth="1"/>
    <col min="33" max="33" width="1.7109375" style="4" customWidth="1"/>
    <col min="34" max="34" width="9.140625" style="34"/>
    <col min="35" max="35" width="12.140625" style="20" bestFit="1" customWidth="1"/>
    <col min="36" max="36" width="12.42578125" style="8" bestFit="1" customWidth="1"/>
    <col min="37" max="37" width="11.7109375" style="8" bestFit="1" customWidth="1"/>
    <col min="38" max="38" width="10.5703125" style="8" bestFit="1" customWidth="1"/>
    <col min="39" max="39" width="11.28515625" style="8" customWidth="1"/>
    <col min="40" max="42" width="9.140625" style="8"/>
    <col min="43" max="43" width="10" style="8" customWidth="1"/>
    <col min="44" max="44" width="1.7109375" style="8" customWidth="1"/>
    <col min="45" max="45" width="9.140625" style="8"/>
    <col min="46" max="16384" width="9.140625" style="34"/>
  </cols>
  <sheetData>
    <row r="24" spans="2:45" x14ac:dyDescent="0.25">
      <c r="B24" s="34"/>
      <c r="C24" s="112" t="s">
        <v>198</v>
      </c>
      <c r="D24" s="112"/>
      <c r="E24" s="112"/>
      <c r="H24" s="112" t="s">
        <v>0</v>
      </c>
      <c r="I24" s="112"/>
      <c r="J24" s="112"/>
      <c r="N24" s="112" t="s">
        <v>198</v>
      </c>
      <c r="O24" s="112"/>
      <c r="P24" s="112"/>
      <c r="S24" s="112" t="s">
        <v>0</v>
      </c>
      <c r="T24" s="112"/>
      <c r="U24" s="112"/>
      <c r="Y24" s="112" t="s">
        <v>198</v>
      </c>
      <c r="Z24" s="112"/>
      <c r="AA24" s="112"/>
      <c r="AD24" s="112" t="s">
        <v>0</v>
      </c>
      <c r="AE24" s="112"/>
      <c r="AF24" s="112"/>
      <c r="AJ24" s="111"/>
      <c r="AK24" s="111"/>
      <c r="AL24" s="111"/>
      <c r="AO24" s="111"/>
      <c r="AP24" s="111"/>
      <c r="AQ24" s="111"/>
    </row>
    <row r="25" spans="2:45" x14ac:dyDescent="0.25">
      <c r="B25" s="34"/>
      <c r="C25" s="5" t="s">
        <v>1</v>
      </c>
      <c r="D25" s="5" t="s">
        <v>2</v>
      </c>
      <c r="E25" s="5" t="s">
        <v>3</v>
      </c>
      <c r="F25" s="6"/>
      <c r="G25" s="6"/>
      <c r="H25" s="5" t="s">
        <v>4</v>
      </c>
      <c r="I25" s="5" t="s">
        <v>5</v>
      </c>
      <c r="J25" s="5" t="s">
        <v>6</v>
      </c>
      <c r="N25" s="5" t="s">
        <v>1</v>
      </c>
      <c r="O25" s="5" t="s">
        <v>2</v>
      </c>
      <c r="P25" s="5" t="s">
        <v>3</v>
      </c>
      <c r="Q25" s="6"/>
      <c r="R25" s="6"/>
      <c r="S25" s="5" t="s">
        <v>4</v>
      </c>
      <c r="T25" s="5" t="s">
        <v>5</v>
      </c>
      <c r="U25" s="5" t="s">
        <v>6</v>
      </c>
      <c r="Y25" s="5" t="s">
        <v>1</v>
      </c>
      <c r="Z25" s="5" t="s">
        <v>2</v>
      </c>
      <c r="AA25" s="5" t="s">
        <v>3</v>
      </c>
      <c r="AB25" s="6"/>
      <c r="AC25" s="6"/>
      <c r="AD25" s="5" t="s">
        <v>4</v>
      </c>
      <c r="AE25" s="5" t="s">
        <v>5</v>
      </c>
      <c r="AF25" s="5" t="s">
        <v>6</v>
      </c>
      <c r="AJ25" s="24"/>
      <c r="AK25" s="24"/>
      <c r="AL25" s="24"/>
      <c r="AM25" s="24"/>
      <c r="AN25" s="24"/>
      <c r="AO25" s="24"/>
      <c r="AP25" s="24"/>
      <c r="AQ25" s="24"/>
    </row>
    <row r="26" spans="2:45" x14ac:dyDescent="0.25">
      <c r="B26" s="34"/>
      <c r="C26" s="7">
        <f>J40</f>
        <v>30.398313600000002</v>
      </c>
      <c r="D26" s="7">
        <f>J44</f>
        <v>30.406238399999999</v>
      </c>
      <c r="E26" s="7"/>
      <c r="H26" s="7">
        <f>I44-I40</f>
        <v>4.9631347330643578</v>
      </c>
      <c r="I26" s="7">
        <f>AVERAGE(J44,J40)-J42</f>
        <v>0.13319759999999548</v>
      </c>
      <c r="J26" s="7"/>
      <c r="N26" s="7">
        <f>U41</f>
        <v>30.398618400000004</v>
      </c>
      <c r="O26" s="7">
        <f>U43</f>
        <v>30.401361600000001</v>
      </c>
      <c r="P26" s="7"/>
      <c r="S26" s="7">
        <f>T43-T41</f>
        <v>4.2400448649527105</v>
      </c>
      <c r="T26" s="7">
        <f>AVERAGE(U43,U41)-U42</f>
        <v>0.10988040000000154</v>
      </c>
      <c r="U26" s="7">
        <f>T26*S26</f>
        <v>0.46589782577895633</v>
      </c>
      <c r="Y26" s="7">
        <f>AF40</f>
        <v>30.362956800000003</v>
      </c>
      <c r="Z26" s="7">
        <f>AF42</f>
        <v>30.365090400000003</v>
      </c>
      <c r="AA26" s="7"/>
      <c r="AD26" s="7">
        <f>AE42-AE40</f>
        <v>4.6062122698533248</v>
      </c>
      <c r="AE26" s="7">
        <f>AVERAGE(AF42,AF40)-AF41</f>
        <v>0.13822680000000176</v>
      </c>
      <c r="AF26" s="7">
        <f>AE26*AD26</f>
        <v>0.63670198218256968</v>
      </c>
    </row>
    <row r="27" spans="2:45" x14ac:dyDescent="0.25">
      <c r="B27" s="34"/>
    </row>
    <row r="28" spans="2:45" x14ac:dyDescent="0.25">
      <c r="B28" s="34"/>
    </row>
    <row r="29" spans="2:45" x14ac:dyDescent="0.25">
      <c r="B29" s="34"/>
      <c r="C29" s="112" t="s">
        <v>199</v>
      </c>
      <c r="D29" s="112"/>
      <c r="E29" s="112"/>
      <c r="H29" s="112" t="s">
        <v>7</v>
      </c>
      <c r="I29" s="112"/>
      <c r="J29" s="112"/>
      <c r="N29" s="112" t="s">
        <v>199</v>
      </c>
      <c r="O29" s="112"/>
      <c r="P29" s="112"/>
      <c r="S29" s="112" t="s">
        <v>7</v>
      </c>
      <c r="T29" s="112"/>
      <c r="U29" s="112"/>
      <c r="Y29" s="112" t="s">
        <v>199</v>
      </c>
      <c r="Z29" s="112"/>
      <c r="AA29" s="112"/>
      <c r="AD29" s="112" t="s">
        <v>7</v>
      </c>
      <c r="AE29" s="112"/>
      <c r="AF29" s="112"/>
      <c r="AJ29" s="111"/>
      <c r="AK29" s="111"/>
      <c r="AL29" s="111"/>
      <c r="AO29" s="111"/>
      <c r="AP29" s="111"/>
      <c r="AQ29" s="111"/>
    </row>
    <row r="30" spans="2:45" x14ac:dyDescent="0.25">
      <c r="C30" s="5" t="s">
        <v>1</v>
      </c>
      <c r="D30" s="5" t="s">
        <v>2</v>
      </c>
      <c r="E30" s="5" t="s">
        <v>3</v>
      </c>
      <c r="F30" s="6"/>
      <c r="G30" s="6"/>
      <c r="H30" s="5" t="s">
        <v>4</v>
      </c>
      <c r="I30" s="5" t="s">
        <v>5</v>
      </c>
      <c r="J30" s="5" t="s">
        <v>6</v>
      </c>
      <c r="N30" s="5" t="s">
        <v>1</v>
      </c>
      <c r="O30" s="5" t="s">
        <v>2</v>
      </c>
      <c r="P30" s="5" t="s">
        <v>3</v>
      </c>
      <c r="Q30" s="6"/>
      <c r="R30" s="6"/>
      <c r="S30" s="5" t="s">
        <v>4</v>
      </c>
      <c r="T30" s="5" t="s">
        <v>5</v>
      </c>
      <c r="U30" s="5" t="s">
        <v>6</v>
      </c>
      <c r="Y30" s="5" t="s">
        <v>1</v>
      </c>
      <c r="Z30" s="5" t="s">
        <v>2</v>
      </c>
      <c r="AA30" s="5" t="s">
        <v>3</v>
      </c>
      <c r="AB30" s="6"/>
      <c r="AC30" s="6"/>
      <c r="AD30" s="5" t="s">
        <v>4</v>
      </c>
      <c r="AE30" s="5" t="s">
        <v>5</v>
      </c>
      <c r="AF30" s="5" t="s">
        <v>6</v>
      </c>
      <c r="AJ30" s="24"/>
      <c r="AK30" s="24"/>
      <c r="AL30" s="24"/>
      <c r="AM30" s="24"/>
      <c r="AN30" s="24"/>
      <c r="AO30" s="24"/>
      <c r="AP30" s="24"/>
      <c r="AQ30" s="24"/>
      <c r="AR30" s="34"/>
      <c r="AS30" s="34"/>
    </row>
    <row r="31" spans="2:45" x14ac:dyDescent="0.25">
      <c r="C31" s="7">
        <f>J39</f>
        <v>30.662270400000001</v>
      </c>
      <c r="D31" s="7" t="s">
        <v>197</v>
      </c>
      <c r="E31" s="7"/>
      <c r="H31" s="7" t="s">
        <v>197</v>
      </c>
      <c r="I31" s="7">
        <f>J39-J42</f>
        <v>0.39319199999999555</v>
      </c>
      <c r="J31" s="7" t="s">
        <v>197</v>
      </c>
      <c r="N31" s="7">
        <f>U39</f>
        <v>30.714696</v>
      </c>
      <c r="O31" s="7">
        <f>U45</f>
        <v>30.667147200000002</v>
      </c>
      <c r="P31" s="7"/>
      <c r="S31" s="7">
        <f>T45-T39</f>
        <v>6.8483000312801607</v>
      </c>
      <c r="T31" s="7">
        <f>AVERAGE(U45,U39)-U42</f>
        <v>0.40081200000000194</v>
      </c>
      <c r="U31" s="7">
        <f>T31*S31</f>
        <v>2.7448808321374769</v>
      </c>
      <c r="Y31" s="7">
        <f>AF39</f>
        <v>30.662575200000003</v>
      </c>
      <c r="Z31" s="7" t="s">
        <v>197</v>
      </c>
      <c r="AA31" s="7"/>
      <c r="AD31" s="7" t="s">
        <v>197</v>
      </c>
      <c r="AE31" s="7">
        <f>AF39-AF41</f>
        <v>0.43677840000000145</v>
      </c>
      <c r="AF31" s="7" t="s">
        <v>197</v>
      </c>
      <c r="AR31" s="34"/>
      <c r="AS31" s="34"/>
    </row>
    <row r="32" spans="2:45" ht="15.75" thickBot="1" x14ac:dyDescent="0.3">
      <c r="C32" s="8"/>
      <c r="D32" s="8"/>
      <c r="E32" s="8"/>
      <c r="F32" s="35"/>
      <c r="G32" s="35"/>
      <c r="H32" s="8"/>
      <c r="I32" s="8"/>
      <c r="J32" s="8"/>
      <c r="N32" s="8"/>
      <c r="O32" s="8"/>
      <c r="P32" s="8"/>
      <c r="Q32" s="35"/>
      <c r="R32" s="35"/>
      <c r="S32" s="8"/>
      <c r="T32" s="8"/>
      <c r="U32" s="8"/>
      <c r="Y32" s="8"/>
      <c r="Z32" s="8"/>
      <c r="AA32" s="8"/>
      <c r="AB32" s="35"/>
      <c r="AC32" s="35"/>
      <c r="AD32" s="8"/>
      <c r="AE32" s="8"/>
      <c r="AF32" s="8"/>
      <c r="AR32" s="34"/>
      <c r="AS32" s="34"/>
    </row>
    <row r="33" spans="2:45" ht="15" customHeight="1" x14ac:dyDescent="0.25">
      <c r="C33" s="120" t="s">
        <v>204</v>
      </c>
      <c r="D33" s="121"/>
      <c r="E33" s="121"/>
      <c r="F33" s="122"/>
      <c r="H33" s="126" t="s">
        <v>203</v>
      </c>
      <c r="I33" s="127"/>
      <c r="J33" s="128"/>
      <c r="N33" s="120" t="s">
        <v>204</v>
      </c>
      <c r="O33" s="121"/>
      <c r="P33" s="121"/>
      <c r="Q33" s="122"/>
      <c r="S33" s="126" t="s">
        <v>203</v>
      </c>
      <c r="T33" s="127"/>
      <c r="U33" s="128"/>
      <c r="Y33" s="120" t="s">
        <v>204</v>
      </c>
      <c r="Z33" s="121"/>
      <c r="AA33" s="121"/>
      <c r="AB33" s="122"/>
      <c r="AD33" s="126" t="s">
        <v>203</v>
      </c>
      <c r="AE33" s="127"/>
      <c r="AF33" s="128"/>
      <c r="AR33" s="34"/>
      <c r="AS33" s="34"/>
    </row>
    <row r="34" spans="2:45" ht="15.75" thickBot="1" x14ac:dyDescent="0.3">
      <c r="B34" s="10"/>
      <c r="C34" s="123"/>
      <c r="D34" s="124"/>
      <c r="E34" s="124"/>
      <c r="F34" s="125"/>
      <c r="H34" s="129"/>
      <c r="I34" s="130"/>
      <c r="J34" s="131"/>
      <c r="M34" s="10"/>
      <c r="N34" s="123"/>
      <c r="O34" s="124"/>
      <c r="P34" s="124"/>
      <c r="Q34" s="125"/>
      <c r="S34" s="129"/>
      <c r="T34" s="130"/>
      <c r="U34" s="131"/>
      <c r="X34" s="10"/>
      <c r="Y34" s="123"/>
      <c r="Z34" s="124"/>
      <c r="AA34" s="124"/>
      <c r="AB34" s="125"/>
      <c r="AD34" s="129"/>
      <c r="AE34" s="130"/>
      <c r="AF34" s="131"/>
      <c r="AR34" s="34"/>
      <c r="AS34" s="34"/>
    </row>
    <row r="35" spans="2:45" s="35" customFormat="1" ht="15.75" thickBot="1" x14ac:dyDescent="0.3">
      <c r="B35" s="20"/>
      <c r="H35" s="94"/>
      <c r="I35" s="94"/>
      <c r="J35" s="94"/>
      <c r="K35" s="15"/>
      <c r="M35" s="20"/>
      <c r="S35" s="94"/>
      <c r="T35" s="94"/>
      <c r="U35" s="94"/>
      <c r="V35" s="15"/>
      <c r="X35" s="20"/>
      <c r="AD35" s="94"/>
      <c r="AE35" s="94"/>
      <c r="AF35" s="94"/>
      <c r="AG35" s="15"/>
      <c r="AI35" s="20"/>
      <c r="AJ35" s="8"/>
      <c r="AK35" s="8"/>
      <c r="AL35" s="8"/>
      <c r="AM35" s="8"/>
      <c r="AN35" s="8"/>
      <c r="AO35" s="8"/>
      <c r="AP35" s="8"/>
      <c r="AQ35" s="8"/>
    </row>
    <row r="36" spans="2:45" ht="16.5" thickTop="1" thickBot="1" x14ac:dyDescent="0.3">
      <c r="B36" s="11" t="s">
        <v>74</v>
      </c>
      <c r="C36" s="113" t="s">
        <v>10</v>
      </c>
      <c r="D36" s="109"/>
      <c r="E36" s="109"/>
      <c r="F36" s="110"/>
      <c r="M36" s="11" t="s">
        <v>75</v>
      </c>
      <c r="N36" s="113" t="s">
        <v>10</v>
      </c>
      <c r="O36" s="109"/>
      <c r="P36" s="109"/>
      <c r="Q36" s="110"/>
      <c r="X36" s="11" t="s">
        <v>55</v>
      </c>
      <c r="Y36" s="113" t="s">
        <v>10</v>
      </c>
      <c r="Z36" s="109"/>
      <c r="AA36" s="109"/>
      <c r="AB36" s="110"/>
      <c r="AI36" s="21"/>
      <c r="AJ36" s="111"/>
      <c r="AK36" s="111"/>
      <c r="AL36" s="111"/>
      <c r="AM36" s="111"/>
      <c r="AR36" s="34"/>
      <c r="AS36" s="34"/>
    </row>
    <row r="37" spans="2:45" ht="15.75" thickTop="1" x14ac:dyDescent="0.25">
      <c r="B37" s="12" t="s">
        <v>11</v>
      </c>
      <c r="C37" s="13" t="s">
        <v>36</v>
      </c>
      <c r="D37" s="13" t="s">
        <v>37</v>
      </c>
      <c r="E37" s="13" t="s">
        <v>38</v>
      </c>
      <c r="F37" s="14" t="s">
        <v>15</v>
      </c>
      <c r="I37" s="106" t="s">
        <v>16</v>
      </c>
      <c r="J37" s="106" t="s">
        <v>17</v>
      </c>
      <c r="M37" s="12" t="s">
        <v>11</v>
      </c>
      <c r="N37" s="13" t="s">
        <v>36</v>
      </c>
      <c r="O37" s="13" t="s">
        <v>37</v>
      </c>
      <c r="P37" s="13" t="s">
        <v>38</v>
      </c>
      <c r="Q37" s="14" t="s">
        <v>15</v>
      </c>
      <c r="T37" s="106" t="s">
        <v>16</v>
      </c>
      <c r="U37" s="106" t="s">
        <v>17</v>
      </c>
      <c r="X37" s="12" t="s">
        <v>11</v>
      </c>
      <c r="Y37" s="13" t="s">
        <v>36</v>
      </c>
      <c r="Z37" s="13" t="s">
        <v>37</v>
      </c>
      <c r="AA37" s="13" t="s">
        <v>38</v>
      </c>
      <c r="AB37" s="14" t="s">
        <v>15</v>
      </c>
      <c r="AE37" s="106" t="s">
        <v>16</v>
      </c>
      <c r="AF37" s="106" t="s">
        <v>17</v>
      </c>
      <c r="AR37" s="34"/>
      <c r="AS37" s="34"/>
    </row>
    <row r="38" spans="2:45" x14ac:dyDescent="0.25">
      <c r="B38" s="34" t="s">
        <v>76</v>
      </c>
      <c r="C38" s="34">
        <v>1535.4943128000002</v>
      </c>
      <c r="D38" s="34">
        <v>1517.8180464</v>
      </c>
      <c r="E38" s="34">
        <v>30.838444800000001</v>
      </c>
      <c r="F38" s="34" t="s">
        <v>29</v>
      </c>
      <c r="I38" s="36">
        <v>0</v>
      </c>
      <c r="J38" s="36">
        <f>E38</f>
        <v>30.838444800000001</v>
      </c>
      <c r="K38" s="15"/>
      <c r="M38" s="34" t="s">
        <v>82</v>
      </c>
      <c r="N38" s="34">
        <v>1527.2817815999999</v>
      </c>
      <c r="O38" s="34">
        <v>1529.7899808000002</v>
      </c>
      <c r="P38" s="34">
        <v>30.826862400000003</v>
      </c>
      <c r="Q38" s="34" t="s">
        <v>29</v>
      </c>
      <c r="T38" s="36">
        <v>0</v>
      </c>
      <c r="U38" s="36">
        <f>P38</f>
        <v>30.826862400000003</v>
      </c>
      <c r="V38" s="15"/>
      <c r="X38" s="34" t="s">
        <v>91</v>
      </c>
      <c r="Y38" s="34">
        <v>1522.3217712000001</v>
      </c>
      <c r="Z38" s="34">
        <v>1536.0566687999999</v>
      </c>
      <c r="AA38" s="34">
        <v>30.748224</v>
      </c>
      <c r="AB38" s="34" t="s">
        <v>29</v>
      </c>
      <c r="AE38" s="36">
        <v>0</v>
      </c>
      <c r="AF38" s="36">
        <f>AA38</f>
        <v>30.748224</v>
      </c>
      <c r="AG38" s="15"/>
      <c r="AR38" s="34"/>
      <c r="AS38" s="34"/>
    </row>
    <row r="39" spans="2:45" x14ac:dyDescent="0.25">
      <c r="B39" s="34" t="s">
        <v>77</v>
      </c>
      <c r="C39" s="34">
        <v>1535.2038384</v>
      </c>
      <c r="D39" s="34">
        <v>1517.8000632000001</v>
      </c>
      <c r="E39" s="34">
        <v>30.662270400000001</v>
      </c>
      <c r="F39" s="34" t="s">
        <v>65</v>
      </c>
      <c r="I39" s="104">
        <f>SQRT(((C39-$C$38)^2)+((D39-$D$38)^2))</f>
        <v>0.29103053540431884</v>
      </c>
      <c r="J39" s="36">
        <f t="shared" ref="J39:J44" si="0">E39</f>
        <v>30.662270400000001</v>
      </c>
      <c r="K39" s="15"/>
      <c r="M39" s="34" t="s">
        <v>83</v>
      </c>
      <c r="N39" s="34">
        <v>1527.1702248000001</v>
      </c>
      <c r="O39" s="34">
        <v>1529.6576976000001</v>
      </c>
      <c r="P39" s="34">
        <v>30.714696</v>
      </c>
      <c r="Q39" s="34" t="s">
        <v>65</v>
      </c>
      <c r="T39" s="104">
        <f>SQRT(((N39-$N$38)^2)+((O39-$O$38)^2))</f>
        <v>0.17304266707506757</v>
      </c>
      <c r="U39" s="36">
        <f t="shared" ref="U39:U46" si="1">P39</f>
        <v>30.714696</v>
      </c>
      <c r="V39" s="15"/>
      <c r="X39" s="34" t="s">
        <v>92</v>
      </c>
      <c r="Y39" s="34">
        <v>1521.7975152000001</v>
      </c>
      <c r="Z39" s="34">
        <v>1535.8875048000002</v>
      </c>
      <c r="AA39" s="34">
        <v>30.662575200000003</v>
      </c>
      <c r="AB39" s="34" t="s">
        <v>65</v>
      </c>
      <c r="AE39" s="104">
        <f>SQRT(((Y39-$Y$38)^2)+((Z39-$Z$38)^2))</f>
        <v>0.55087277336224549</v>
      </c>
      <c r="AF39" s="36">
        <f t="shared" ref="AF39:AF43" si="2">AA39</f>
        <v>30.662575200000003</v>
      </c>
      <c r="AG39" s="15"/>
      <c r="AR39" s="34"/>
      <c r="AS39" s="34"/>
    </row>
    <row r="40" spans="2:45" x14ac:dyDescent="0.25">
      <c r="B40" s="34" t="s">
        <v>78</v>
      </c>
      <c r="C40" s="34">
        <v>1535.0297975999999</v>
      </c>
      <c r="D40" s="34">
        <v>1517.4775847999999</v>
      </c>
      <c r="E40" s="34">
        <v>30.398313600000002</v>
      </c>
      <c r="F40" s="34" t="s">
        <v>31</v>
      </c>
      <c r="I40" s="104">
        <f>SQRT(((C40-$C$38)^2)+((D40-$D$38)^2))</f>
        <v>0.57592401591345022</v>
      </c>
      <c r="J40" s="36">
        <f t="shared" si="0"/>
        <v>30.398313600000002</v>
      </c>
      <c r="K40" s="15"/>
      <c r="M40" s="34" t="s">
        <v>84</v>
      </c>
      <c r="N40" s="34">
        <v>1526.7438096000003</v>
      </c>
      <c r="O40" s="34">
        <v>1529.4260495999999</v>
      </c>
      <c r="P40" s="34">
        <v>30.414772800000001</v>
      </c>
      <c r="Q40" s="34" t="s">
        <v>30</v>
      </c>
      <c r="T40" s="104">
        <f t="shared" ref="T40:T45" si="3">SQRT(((N40-$N$38)^2)+((O40-$O$38)^2))</f>
        <v>0.64950734492938722</v>
      </c>
      <c r="U40" s="36">
        <f t="shared" si="1"/>
        <v>30.414772800000001</v>
      </c>
      <c r="V40" s="15"/>
      <c r="X40" s="34" t="s">
        <v>93</v>
      </c>
      <c r="Y40" s="34">
        <v>1521.4826568000001</v>
      </c>
      <c r="Z40" s="34">
        <v>1535.6704872</v>
      </c>
      <c r="AA40" s="34">
        <v>30.362956800000003</v>
      </c>
      <c r="AB40" s="34" t="s">
        <v>31</v>
      </c>
      <c r="AE40" s="104">
        <f t="shared" ref="AE40:AE43" si="4">SQRT(((Y40-$Y$38)^2)+((Z40-$Z$38)^2))</f>
        <v>0.92371489349570046</v>
      </c>
      <c r="AF40" s="36">
        <f t="shared" si="2"/>
        <v>30.362956800000003</v>
      </c>
      <c r="AG40" s="15"/>
      <c r="AR40" s="34"/>
      <c r="AS40" s="34"/>
    </row>
    <row r="41" spans="2:45" x14ac:dyDescent="0.25">
      <c r="B41" s="34" t="s">
        <v>79</v>
      </c>
      <c r="C41" s="34">
        <v>1535.1882936000002</v>
      </c>
      <c r="D41" s="34">
        <v>1517.5967616</v>
      </c>
      <c r="E41" s="34">
        <v>30.444033600000004</v>
      </c>
      <c r="F41" s="34" t="s">
        <v>30</v>
      </c>
      <c r="I41" s="104">
        <f>SQRT(((C41-$C$38)^2)+((D41-$D$38)^2))</f>
        <v>0.37764363291291936</v>
      </c>
      <c r="J41" s="36">
        <f t="shared" si="0"/>
        <v>30.444033600000004</v>
      </c>
      <c r="K41" s="15"/>
      <c r="M41" s="34" t="s">
        <v>85</v>
      </c>
      <c r="N41" s="34">
        <v>1526.6304240000002</v>
      </c>
      <c r="O41" s="34">
        <v>1529.3586888000002</v>
      </c>
      <c r="P41" s="34">
        <v>30.398618400000004</v>
      </c>
      <c r="Q41" s="34" t="s">
        <v>31</v>
      </c>
      <c r="T41" s="104">
        <f t="shared" si="3"/>
        <v>0.78120388653758543</v>
      </c>
      <c r="U41" s="36">
        <f t="shared" si="1"/>
        <v>30.398618400000004</v>
      </c>
      <c r="V41" s="15"/>
      <c r="X41" s="34" t="s">
        <v>69</v>
      </c>
      <c r="Y41" s="34">
        <v>1520.6023944000001</v>
      </c>
      <c r="Z41" s="34">
        <v>1535.2270032000001</v>
      </c>
      <c r="AA41" s="34">
        <v>30.225796800000001</v>
      </c>
      <c r="AB41" s="34" t="s">
        <v>32</v>
      </c>
      <c r="AE41" s="104">
        <f t="shared" si="4"/>
        <v>1.9090839657283529</v>
      </c>
      <c r="AF41" s="36">
        <f t="shared" si="2"/>
        <v>30.225796800000001</v>
      </c>
      <c r="AG41" s="15"/>
      <c r="AR41" s="34"/>
      <c r="AS41" s="34"/>
    </row>
    <row r="42" spans="2:45" x14ac:dyDescent="0.25">
      <c r="B42" s="34" t="s">
        <v>18</v>
      </c>
      <c r="C42" s="34">
        <v>1533.6207072000002</v>
      </c>
      <c r="D42" s="34">
        <v>1515.308628</v>
      </c>
      <c r="E42" s="34">
        <v>30.269078400000005</v>
      </c>
      <c r="F42" s="34" t="s">
        <v>32</v>
      </c>
      <c r="I42" s="104">
        <f t="shared" ref="I42:I44" si="5">SQRT(((C42-$C$38)^2)+((D42-$D$38)^2))</f>
        <v>3.1317053901364642</v>
      </c>
      <c r="J42" s="36">
        <f t="shared" si="0"/>
        <v>30.269078400000005</v>
      </c>
      <c r="K42" s="15"/>
      <c r="M42" s="34" t="s">
        <v>86</v>
      </c>
      <c r="N42" s="34">
        <v>1525.1210544</v>
      </c>
      <c r="O42" s="34">
        <v>1527.8990016000002</v>
      </c>
      <c r="P42" s="34">
        <v>30.290109600000001</v>
      </c>
      <c r="Q42" s="34" t="s">
        <v>32</v>
      </c>
      <c r="T42" s="104">
        <f t="shared" si="3"/>
        <v>2.8713314625190476</v>
      </c>
      <c r="U42" s="36">
        <f t="shared" si="1"/>
        <v>30.290109600000001</v>
      </c>
      <c r="V42" s="15"/>
      <c r="X42" s="34" t="s">
        <v>70</v>
      </c>
      <c r="Y42" s="34">
        <v>1517.4568584000001</v>
      </c>
      <c r="Z42" s="34">
        <v>1533.4274640000001</v>
      </c>
      <c r="AA42" s="34">
        <v>30.365090400000003</v>
      </c>
      <c r="AB42" s="34" t="s">
        <v>33</v>
      </c>
      <c r="AE42" s="104">
        <f t="shared" si="4"/>
        <v>5.5299271633490248</v>
      </c>
      <c r="AF42" s="36">
        <f t="shared" si="2"/>
        <v>30.365090400000003</v>
      </c>
      <c r="AG42" s="15"/>
      <c r="AR42" s="34"/>
      <c r="AS42" s="34"/>
    </row>
    <row r="43" spans="2:45" x14ac:dyDescent="0.25">
      <c r="B43" s="34" t="s">
        <v>80</v>
      </c>
      <c r="C43" s="34">
        <v>1531.7809344000002</v>
      </c>
      <c r="D43" s="34">
        <v>1513.6675848</v>
      </c>
      <c r="E43" s="34">
        <v>30.289804800000002</v>
      </c>
      <c r="F43" s="34" t="s">
        <v>34</v>
      </c>
      <c r="I43" s="104">
        <f t="shared" si="5"/>
        <v>5.5691570847535772</v>
      </c>
      <c r="J43" s="36">
        <f t="shared" si="0"/>
        <v>30.289804800000002</v>
      </c>
      <c r="K43" s="15"/>
      <c r="M43" s="34" t="s">
        <v>87</v>
      </c>
      <c r="N43" s="34">
        <v>1523.3510808000001</v>
      </c>
      <c r="O43" s="34">
        <v>1526.6654760000001</v>
      </c>
      <c r="P43" s="34">
        <v>30.401361600000001</v>
      </c>
      <c r="Q43" s="34" t="s">
        <v>33</v>
      </c>
      <c r="T43" s="104">
        <f t="shared" si="3"/>
        <v>5.0212487514902957</v>
      </c>
      <c r="U43" s="36">
        <f t="shared" si="1"/>
        <v>30.401361600000001</v>
      </c>
      <c r="V43" s="15"/>
      <c r="X43" s="34" t="s">
        <v>71</v>
      </c>
      <c r="Y43" s="34">
        <v>1516.9106568</v>
      </c>
      <c r="Z43" s="34">
        <v>1533.2985335999999</v>
      </c>
      <c r="AA43" s="34">
        <v>30.389169600000002</v>
      </c>
      <c r="AB43" s="34" t="s">
        <v>34</v>
      </c>
      <c r="AE43" s="104">
        <f t="shared" si="4"/>
        <v>6.0735054812988505</v>
      </c>
      <c r="AF43" s="36">
        <f t="shared" si="2"/>
        <v>30.389169600000002</v>
      </c>
      <c r="AG43" s="15"/>
      <c r="AR43" s="34"/>
      <c r="AS43" s="34"/>
    </row>
    <row r="44" spans="2:45" x14ac:dyDescent="0.25">
      <c r="B44" s="34" t="s">
        <v>81</v>
      </c>
      <c r="C44" s="34">
        <v>1531.8111096000002</v>
      </c>
      <c r="D44" s="34">
        <v>1513.6809960000003</v>
      </c>
      <c r="E44" s="34">
        <v>30.406238399999999</v>
      </c>
      <c r="F44" s="34" t="s">
        <v>33</v>
      </c>
      <c r="I44" s="104">
        <f t="shared" si="5"/>
        <v>5.5390587489778085</v>
      </c>
      <c r="J44" s="36">
        <f t="shared" si="0"/>
        <v>30.406238399999999</v>
      </c>
      <c r="K44" s="15"/>
      <c r="M44" s="34" t="s">
        <v>88</v>
      </c>
      <c r="N44" s="34">
        <v>1521.7588056</v>
      </c>
      <c r="O44" s="34">
        <v>1526.06502</v>
      </c>
      <c r="P44" s="34">
        <v>30.470246400000004</v>
      </c>
      <c r="Q44" s="34" t="s">
        <v>34</v>
      </c>
      <c r="T44" s="104">
        <f t="shared" si="3"/>
        <v>6.6617262671257915</v>
      </c>
      <c r="U44" s="36">
        <f t="shared" si="1"/>
        <v>30.470246400000004</v>
      </c>
      <c r="V44" s="15"/>
      <c r="X44" s="28"/>
      <c r="Y44" s="28"/>
      <c r="Z44" s="28"/>
      <c r="AA44" s="28"/>
      <c r="AE44" s="34"/>
      <c r="AF44" s="36"/>
      <c r="AG44" s="15"/>
      <c r="AP44" s="22"/>
      <c r="AR44" s="34"/>
      <c r="AS44" s="34"/>
    </row>
    <row r="45" spans="2:45" ht="15.75" thickBot="1" x14ac:dyDescent="0.3">
      <c r="B45" s="34"/>
      <c r="I45" s="34"/>
      <c r="J45" s="36"/>
      <c r="K45" s="15"/>
      <c r="M45" s="34" t="s">
        <v>89</v>
      </c>
      <c r="N45" s="34">
        <v>1521.4329744000001</v>
      </c>
      <c r="O45" s="34">
        <v>1525.9053048000001</v>
      </c>
      <c r="P45" s="34">
        <v>30.667147200000002</v>
      </c>
      <c r="Q45" s="34" t="s">
        <v>66</v>
      </c>
      <c r="T45" s="104">
        <f t="shared" si="3"/>
        <v>7.0213426983552285</v>
      </c>
      <c r="U45" s="36">
        <f t="shared" si="1"/>
        <v>30.667147200000002</v>
      </c>
      <c r="V45" s="15"/>
      <c r="X45" s="30"/>
      <c r="AG45" s="15"/>
      <c r="AR45" s="34"/>
      <c r="AS45" s="34"/>
    </row>
    <row r="46" spans="2:45" ht="15.75" thickBot="1" x14ac:dyDescent="0.3">
      <c r="B46" s="34"/>
      <c r="I46" s="34"/>
      <c r="J46" s="36"/>
      <c r="K46" s="15"/>
      <c r="M46" s="34" t="s">
        <v>90</v>
      </c>
      <c r="N46" s="34">
        <v>1521.3232464</v>
      </c>
      <c r="O46" s="34">
        <v>1525.7839944000002</v>
      </c>
      <c r="P46" s="34">
        <v>30.750967200000002</v>
      </c>
      <c r="Q46" s="34" t="s">
        <v>35</v>
      </c>
      <c r="T46" s="104">
        <f>SQRT(((N46-$N$38)^2)+((O46-$O$38)^2))</f>
        <v>7.1799769335717825</v>
      </c>
      <c r="U46" s="36">
        <f t="shared" si="1"/>
        <v>30.750967200000002</v>
      </c>
      <c r="V46" s="15"/>
      <c r="X46" s="132" t="s">
        <v>96</v>
      </c>
      <c r="Y46" s="134"/>
      <c r="Z46" s="134"/>
      <c r="AA46" s="134"/>
      <c r="AB46" s="134"/>
      <c r="AC46" s="133"/>
      <c r="AG46" s="15"/>
      <c r="AR46" s="34"/>
      <c r="AS46" s="34"/>
    </row>
    <row r="47" spans="2:45" ht="15.75" thickBot="1" x14ac:dyDescent="0.3">
      <c r="C47" s="132" t="s">
        <v>95</v>
      </c>
      <c r="D47" s="134"/>
      <c r="E47" s="134"/>
      <c r="F47" s="134"/>
      <c r="G47" s="134"/>
      <c r="H47" s="133"/>
      <c r="K47" s="15"/>
      <c r="V47" s="15"/>
      <c r="AG47" s="15"/>
      <c r="AR47" s="34"/>
      <c r="AS47" s="34"/>
    </row>
    <row r="48" spans="2:45" x14ac:dyDescent="0.25">
      <c r="J48" s="17"/>
      <c r="K48" s="15"/>
      <c r="U48" s="17"/>
      <c r="V48" s="15"/>
      <c r="AF48" s="17"/>
      <c r="AG48" s="15"/>
      <c r="AQ48" s="25"/>
      <c r="AR48" s="34"/>
      <c r="AS48" s="34"/>
    </row>
    <row r="49" spans="2:45" x14ac:dyDescent="0.25">
      <c r="K49" s="15"/>
      <c r="V49" s="15"/>
      <c r="AG49" s="15"/>
      <c r="AR49" s="34"/>
      <c r="AS49" s="34"/>
    </row>
    <row r="50" spans="2:45" x14ac:dyDescent="0.25">
      <c r="K50" s="15"/>
      <c r="V50" s="15"/>
      <c r="AG50" s="15"/>
      <c r="AR50" s="34"/>
      <c r="AS50" s="34"/>
    </row>
    <row r="51" spans="2:45" ht="15.75" thickBot="1" x14ac:dyDescent="0.3">
      <c r="I51" s="16"/>
      <c r="K51" s="15"/>
      <c r="T51" s="16"/>
      <c r="V51" s="15"/>
      <c r="AE51" s="16"/>
      <c r="AG51" s="15"/>
      <c r="AP51" s="22"/>
      <c r="AR51" s="34"/>
      <c r="AS51" s="34"/>
    </row>
    <row r="52" spans="2:45" ht="15.75" thickBot="1" x14ac:dyDescent="0.3">
      <c r="C52" s="132" t="s">
        <v>39</v>
      </c>
      <c r="D52" s="133"/>
      <c r="K52" s="15"/>
      <c r="V52" s="15"/>
      <c r="AG52" s="15"/>
      <c r="AR52" s="34"/>
      <c r="AS52" s="34"/>
    </row>
    <row r="53" spans="2:45" x14ac:dyDescent="0.25">
      <c r="K53" s="15"/>
      <c r="V53" s="15"/>
      <c r="AG53" s="15"/>
      <c r="AR53" s="34"/>
      <c r="AS53" s="34"/>
    </row>
    <row r="54" spans="2:45" x14ac:dyDescent="0.25">
      <c r="K54" s="15"/>
      <c r="V54" s="15"/>
      <c r="AG54" s="15"/>
      <c r="AR54" s="34"/>
      <c r="AS54" s="34"/>
    </row>
    <row r="55" spans="2:45" x14ac:dyDescent="0.25">
      <c r="K55" s="15"/>
      <c r="V55" s="15"/>
      <c r="AG55" s="15"/>
      <c r="AR55" s="34"/>
      <c r="AS55" s="34"/>
    </row>
    <row r="56" spans="2:45" x14ac:dyDescent="0.25">
      <c r="K56" s="15"/>
      <c r="V56" s="15"/>
      <c r="AG56" s="15"/>
      <c r="AR56" s="34"/>
      <c r="AS56" s="34"/>
    </row>
    <row r="57" spans="2:45" x14ac:dyDescent="0.25">
      <c r="B57" s="10"/>
      <c r="C57" s="36"/>
      <c r="D57" s="36"/>
      <c r="E57" s="36"/>
      <c r="H57" s="8"/>
      <c r="J57" s="8"/>
      <c r="K57" s="15"/>
      <c r="M57" s="10"/>
      <c r="N57" s="36"/>
      <c r="O57" s="36"/>
      <c r="P57" s="36"/>
      <c r="Q57" s="36"/>
      <c r="S57" s="8"/>
      <c r="U57" s="8"/>
      <c r="V57" s="15"/>
      <c r="X57" s="10"/>
      <c r="Y57" s="36"/>
      <c r="Z57" s="36"/>
      <c r="AA57" s="36"/>
      <c r="AB57" s="36"/>
      <c r="AD57" s="8"/>
      <c r="AF57" s="8"/>
      <c r="AG57" s="15"/>
      <c r="AR57" s="34"/>
      <c r="AS57" s="34"/>
    </row>
    <row r="58" spans="2:45" x14ac:dyDescent="0.25">
      <c r="B58" s="10"/>
      <c r="C58" s="36"/>
      <c r="D58" s="36"/>
      <c r="E58" s="36"/>
      <c r="F58" s="36"/>
      <c r="H58" s="8"/>
      <c r="I58" s="8"/>
      <c r="J58" s="8"/>
      <c r="K58" s="15"/>
      <c r="M58" s="10"/>
      <c r="N58" s="36"/>
      <c r="O58" s="36"/>
      <c r="P58" s="36"/>
      <c r="Q58" s="36"/>
      <c r="S58" s="8"/>
      <c r="T58" s="8"/>
      <c r="U58" s="8"/>
      <c r="V58" s="15"/>
      <c r="X58" s="10"/>
      <c r="Y58" s="36"/>
      <c r="Z58" s="36"/>
      <c r="AA58" s="36"/>
      <c r="AB58" s="36"/>
      <c r="AD58" s="8"/>
      <c r="AE58" s="8"/>
      <c r="AF58" s="8"/>
      <c r="AG58" s="15"/>
      <c r="AR58" s="34"/>
      <c r="AS58" s="34"/>
    </row>
    <row r="59" spans="2:45" x14ac:dyDescent="0.25">
      <c r="B59" s="10"/>
      <c r="F59" s="36"/>
      <c r="M59" s="10"/>
      <c r="X59" s="10"/>
      <c r="AR59" s="34"/>
      <c r="AS59" s="34"/>
    </row>
    <row r="60" spans="2:45" x14ac:dyDescent="0.25">
      <c r="B60" s="19"/>
      <c r="C60" s="19"/>
      <c r="D60" s="19"/>
      <c r="E60" s="19"/>
      <c r="G60" s="19"/>
      <c r="H60" s="19"/>
      <c r="I60" s="19"/>
      <c r="J60" s="19"/>
      <c r="M60" s="19"/>
      <c r="N60" s="19"/>
      <c r="O60" s="19"/>
      <c r="P60" s="19"/>
      <c r="Q60" s="19"/>
      <c r="R60" s="19"/>
      <c r="S60" s="19"/>
      <c r="T60" s="19"/>
      <c r="U60" s="19"/>
      <c r="X60" s="19"/>
      <c r="Y60" s="19"/>
      <c r="Z60" s="19"/>
      <c r="AA60" s="19"/>
      <c r="AB60" s="19"/>
      <c r="AC60" s="19"/>
      <c r="AD60" s="19"/>
      <c r="AE60" s="19"/>
      <c r="AF60" s="19"/>
      <c r="AI60" s="23"/>
      <c r="AJ60" s="23"/>
      <c r="AK60" s="23"/>
      <c r="AL60" s="23"/>
      <c r="AM60" s="23"/>
      <c r="AN60" s="23"/>
      <c r="AO60" s="23"/>
      <c r="AP60" s="23"/>
      <c r="AQ60" s="23"/>
      <c r="AR60" s="34"/>
      <c r="AS60" s="34"/>
    </row>
    <row r="61" spans="2:45" x14ac:dyDescent="0.25">
      <c r="B61" s="20"/>
      <c r="C61" s="8"/>
      <c r="D61" s="8"/>
      <c r="E61" s="8"/>
      <c r="F61" s="19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X61" s="20"/>
      <c r="Y61" s="8"/>
      <c r="Z61" s="8"/>
      <c r="AA61" s="8"/>
      <c r="AB61" s="8"/>
      <c r="AC61" s="8"/>
      <c r="AD61" s="8"/>
      <c r="AE61" s="8"/>
      <c r="AF61" s="8"/>
      <c r="AR61" s="34"/>
      <c r="AS61" s="34"/>
    </row>
    <row r="62" spans="2:45" x14ac:dyDescent="0.25"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X62" s="20"/>
      <c r="Y62" s="8"/>
      <c r="Z62" s="8"/>
      <c r="AA62" s="8"/>
      <c r="AB62" s="8"/>
      <c r="AC62" s="8"/>
      <c r="AD62" s="8"/>
      <c r="AE62" s="8"/>
      <c r="AF62" s="8"/>
      <c r="AR62" s="34"/>
      <c r="AS62" s="34"/>
    </row>
    <row r="63" spans="2:45" x14ac:dyDescent="0.25"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X63" s="20"/>
      <c r="Y63" s="8"/>
      <c r="Z63" s="8"/>
      <c r="AA63" s="8"/>
      <c r="AB63" s="8"/>
      <c r="AC63" s="8"/>
      <c r="AD63" s="8"/>
      <c r="AE63" s="8"/>
      <c r="AF63" s="8"/>
      <c r="AG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2:45" x14ac:dyDescent="0.25"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X64" s="20"/>
      <c r="Y64" s="8"/>
      <c r="Z64" s="8"/>
      <c r="AA64" s="8"/>
      <c r="AB64" s="8"/>
      <c r="AC64" s="8"/>
      <c r="AD64" s="8"/>
      <c r="AE64" s="8"/>
      <c r="AF64" s="8"/>
      <c r="AG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2:45" x14ac:dyDescent="0.25"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X65" s="20"/>
      <c r="Y65" s="8"/>
      <c r="Z65" s="8"/>
      <c r="AA65" s="8"/>
      <c r="AB65" s="8"/>
      <c r="AC65" s="8"/>
      <c r="AD65" s="8"/>
      <c r="AE65" s="8"/>
      <c r="AF65" s="8"/>
      <c r="AG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2:45" x14ac:dyDescent="0.25"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X66" s="20"/>
      <c r="Y66" s="8"/>
      <c r="Z66" s="8"/>
      <c r="AA66" s="8"/>
      <c r="AB66" s="8"/>
      <c r="AC66" s="8"/>
      <c r="AD66" s="8"/>
      <c r="AE66" s="8"/>
      <c r="AF66" s="8"/>
      <c r="AG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2:45" x14ac:dyDescent="0.25"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X67" s="20"/>
      <c r="Y67" s="8"/>
      <c r="Z67" s="8"/>
      <c r="AA67" s="8"/>
      <c r="AB67" s="8"/>
      <c r="AC67" s="8"/>
      <c r="AD67" s="8"/>
      <c r="AE67" s="8"/>
      <c r="AF67" s="8"/>
      <c r="AG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2:45" x14ac:dyDescent="0.25"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X68" s="20"/>
      <c r="Y68" s="8"/>
      <c r="Z68" s="8"/>
      <c r="AA68" s="8"/>
      <c r="AB68" s="8"/>
      <c r="AC68" s="8"/>
      <c r="AD68" s="8"/>
      <c r="AE68" s="8"/>
      <c r="AF68" s="8"/>
      <c r="AG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2:45" x14ac:dyDescent="0.25"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X69" s="20"/>
      <c r="Y69" s="8"/>
      <c r="Z69" s="8"/>
      <c r="AA69" s="8"/>
      <c r="AB69" s="8"/>
      <c r="AC69" s="8"/>
      <c r="AD69" s="8"/>
      <c r="AE69" s="8"/>
      <c r="AF69" s="8"/>
      <c r="AG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2:45" x14ac:dyDescent="0.25"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X70" s="20"/>
      <c r="Y70" s="8"/>
      <c r="Z70" s="8"/>
      <c r="AA70" s="8"/>
      <c r="AB70" s="8"/>
      <c r="AC70" s="8"/>
      <c r="AD70" s="8"/>
      <c r="AE70" s="8"/>
      <c r="AF70" s="8"/>
      <c r="AG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2:45" x14ac:dyDescent="0.25"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X71" s="20"/>
      <c r="Y71" s="8"/>
      <c r="Z71" s="8"/>
      <c r="AA71" s="8"/>
      <c r="AB71" s="8"/>
      <c r="AC71" s="8"/>
      <c r="AD71" s="8"/>
      <c r="AE71" s="8"/>
      <c r="AF71" s="8"/>
      <c r="AG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2:45" x14ac:dyDescent="0.25"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X72" s="20"/>
      <c r="Y72" s="8"/>
      <c r="Z72" s="8"/>
      <c r="AA72" s="8"/>
      <c r="AB72" s="8"/>
      <c r="AC72" s="8"/>
      <c r="AD72" s="8"/>
      <c r="AE72" s="8"/>
      <c r="AF72" s="8"/>
      <c r="AG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2:45" x14ac:dyDescent="0.25"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X73" s="20"/>
      <c r="Y73" s="8"/>
      <c r="Z73" s="8"/>
      <c r="AA73" s="8"/>
      <c r="AB73" s="8"/>
      <c r="AC73" s="8"/>
      <c r="AD73" s="8"/>
      <c r="AE73" s="8"/>
      <c r="AF73" s="8"/>
      <c r="AG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2:45" x14ac:dyDescent="0.25"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X74" s="20"/>
      <c r="Y74" s="8"/>
      <c r="Z74" s="8"/>
      <c r="AA74" s="8"/>
      <c r="AB74" s="8"/>
      <c r="AC74" s="8"/>
      <c r="AD74" s="8"/>
      <c r="AE74" s="8"/>
      <c r="AF74" s="8"/>
      <c r="AG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</row>
    <row r="75" spans="2:45" x14ac:dyDescent="0.25"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X75" s="20"/>
      <c r="Y75" s="8"/>
      <c r="Z75" s="8"/>
      <c r="AA75" s="8"/>
      <c r="AB75" s="8"/>
      <c r="AC75" s="8"/>
      <c r="AD75" s="8"/>
      <c r="AE75" s="8"/>
      <c r="AF75" s="8"/>
      <c r="AG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</row>
    <row r="76" spans="2:45" x14ac:dyDescent="0.25"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X76" s="20"/>
      <c r="Y76" s="8"/>
      <c r="Z76" s="8"/>
      <c r="AA76" s="8"/>
      <c r="AB76" s="8"/>
      <c r="AC76" s="8"/>
      <c r="AD76" s="8"/>
      <c r="AE76" s="8"/>
      <c r="AF76" s="8"/>
      <c r="AG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</row>
    <row r="77" spans="2:45" x14ac:dyDescent="0.25"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X77" s="20"/>
      <c r="Y77" s="8"/>
      <c r="Z77" s="8"/>
      <c r="AA77" s="8"/>
      <c r="AB77" s="8"/>
      <c r="AC77" s="8"/>
      <c r="AD77" s="8"/>
      <c r="AE77" s="8"/>
      <c r="AF77" s="8"/>
      <c r="AG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2:45" x14ac:dyDescent="0.25"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X78" s="20"/>
      <c r="Y78" s="8"/>
      <c r="Z78" s="8"/>
      <c r="AA78" s="8"/>
      <c r="AB78" s="8"/>
      <c r="AC78" s="8"/>
      <c r="AD78" s="8"/>
      <c r="AE78" s="8"/>
      <c r="AF78" s="8"/>
      <c r="AG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2:45" x14ac:dyDescent="0.25"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X79" s="20"/>
      <c r="Y79" s="8"/>
      <c r="Z79" s="8"/>
      <c r="AA79" s="8"/>
      <c r="AB79" s="8"/>
      <c r="AC79" s="8"/>
      <c r="AD79" s="8"/>
      <c r="AE79" s="8"/>
      <c r="AF79" s="8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2:45" x14ac:dyDescent="0.25"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X80" s="20"/>
      <c r="Y80" s="8"/>
      <c r="Z80" s="8"/>
      <c r="AA80" s="8"/>
      <c r="AB80" s="8"/>
      <c r="AC80" s="8"/>
      <c r="AD80" s="8"/>
      <c r="AE80" s="8"/>
      <c r="AF80" s="8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2:45" x14ac:dyDescent="0.25">
      <c r="B81" s="20"/>
      <c r="C81" s="8"/>
      <c r="D81" s="8"/>
      <c r="E81" s="8"/>
      <c r="F81" s="8"/>
      <c r="G81" s="8"/>
      <c r="H81" s="8"/>
      <c r="I81" s="8"/>
      <c r="J81" s="8"/>
      <c r="M81" s="20"/>
      <c r="N81" s="8"/>
      <c r="O81" s="8"/>
      <c r="P81" s="8"/>
      <c r="Q81" s="8"/>
      <c r="R81" s="8"/>
      <c r="S81" s="8"/>
      <c r="T81" s="8"/>
      <c r="U81" s="8"/>
      <c r="X81" s="20"/>
      <c r="Y81" s="8"/>
      <c r="Z81" s="8"/>
      <c r="AA81" s="8"/>
      <c r="AB81" s="8"/>
      <c r="AC81" s="8"/>
      <c r="AD81" s="8"/>
      <c r="AE81" s="8"/>
      <c r="AF81" s="8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2:45" x14ac:dyDescent="0.25">
      <c r="B82" s="20"/>
      <c r="C82" s="8"/>
      <c r="D82" s="8"/>
      <c r="E82" s="8"/>
      <c r="F82" s="8"/>
      <c r="G82" s="8"/>
      <c r="H82" s="8"/>
      <c r="I82" s="8"/>
      <c r="J82" s="8"/>
      <c r="K82" s="18"/>
      <c r="M82" s="20"/>
      <c r="N82" s="8"/>
      <c r="O82" s="8"/>
      <c r="P82" s="8"/>
      <c r="Q82" s="8"/>
      <c r="R82" s="8"/>
      <c r="S82" s="8"/>
      <c r="T82" s="8"/>
      <c r="U82" s="8"/>
      <c r="V82" s="18"/>
      <c r="X82" s="20"/>
      <c r="Y82" s="8"/>
      <c r="Z82" s="8"/>
      <c r="AA82" s="8"/>
      <c r="AB82" s="8"/>
      <c r="AC82" s="8"/>
      <c r="AD82" s="8"/>
      <c r="AE82" s="8"/>
      <c r="AF82" s="8"/>
      <c r="AG82" s="18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2:45" x14ac:dyDescent="0.25"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Y83" s="8"/>
      <c r="Z83" s="8"/>
      <c r="AA83" s="8"/>
      <c r="AB83" s="8"/>
      <c r="AC83" s="8"/>
      <c r="AD83" s="8"/>
      <c r="AE83" s="8"/>
      <c r="AF83" s="8"/>
      <c r="AI83" s="21"/>
      <c r="AJ83" s="34"/>
      <c r="AK83" s="34"/>
      <c r="AL83" s="34"/>
      <c r="AM83" s="34"/>
      <c r="AN83" s="34"/>
      <c r="AO83" s="34"/>
      <c r="AP83" s="34"/>
      <c r="AQ83" s="34"/>
      <c r="AR83" s="34"/>
      <c r="AS83" s="34"/>
    </row>
    <row r="84" spans="2:45" x14ac:dyDescent="0.25"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Y84" s="8"/>
      <c r="Z84" s="8"/>
      <c r="AA84" s="8"/>
      <c r="AB84" s="8"/>
      <c r="AC84" s="8"/>
      <c r="AD84" s="8"/>
      <c r="AE84" s="8"/>
      <c r="AF84" s="8"/>
      <c r="AI84" s="21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2:45" x14ac:dyDescent="0.25"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Y85" s="8"/>
      <c r="Z85" s="8"/>
      <c r="AA85" s="8"/>
      <c r="AB85" s="8"/>
      <c r="AC85" s="8"/>
      <c r="AD85" s="8"/>
      <c r="AE85" s="8"/>
      <c r="AF85" s="8"/>
      <c r="AI85" s="21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2:45" x14ac:dyDescent="0.25"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Y86" s="8"/>
      <c r="Z86" s="8"/>
      <c r="AA86" s="8"/>
      <c r="AB86" s="8"/>
      <c r="AC86" s="8"/>
      <c r="AD86" s="8"/>
      <c r="AE86" s="8"/>
      <c r="AF86" s="8"/>
      <c r="AI86" s="21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2:45" x14ac:dyDescent="0.25"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Y87" s="8"/>
      <c r="Z87" s="8"/>
      <c r="AA87" s="8"/>
      <c r="AB87" s="8"/>
      <c r="AC87" s="8"/>
      <c r="AD87" s="8"/>
      <c r="AE87" s="8"/>
      <c r="AF87" s="8"/>
      <c r="AI87" s="21"/>
      <c r="AJ87" s="34"/>
      <c r="AK87" s="34"/>
      <c r="AL87" s="34"/>
      <c r="AM87" s="34"/>
      <c r="AN87" s="34"/>
      <c r="AO87" s="34"/>
      <c r="AP87" s="34"/>
      <c r="AQ87" s="34"/>
      <c r="AR87" s="34"/>
      <c r="AS87" s="34"/>
    </row>
    <row r="88" spans="2:45" x14ac:dyDescent="0.25"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Y88" s="8"/>
      <c r="Z88" s="8"/>
      <c r="AA88" s="8"/>
      <c r="AB88" s="8"/>
      <c r="AC88" s="8"/>
      <c r="AD88" s="8"/>
      <c r="AE88" s="8"/>
      <c r="AF88" s="8"/>
      <c r="AI88" s="21"/>
      <c r="AJ88" s="34"/>
      <c r="AK88" s="34"/>
      <c r="AL88" s="34"/>
      <c r="AM88" s="34"/>
      <c r="AN88" s="34"/>
      <c r="AO88" s="34"/>
      <c r="AP88" s="34"/>
      <c r="AQ88" s="34"/>
      <c r="AR88" s="34"/>
      <c r="AS88" s="34"/>
    </row>
    <row r="89" spans="2:45" x14ac:dyDescent="0.25"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Y89" s="8"/>
      <c r="Z89" s="8"/>
      <c r="AA89" s="8"/>
      <c r="AB89" s="8"/>
      <c r="AC89" s="8"/>
      <c r="AD89" s="8"/>
      <c r="AE89" s="8"/>
      <c r="AF89" s="8"/>
      <c r="AI89" s="21"/>
      <c r="AJ89" s="34"/>
      <c r="AK89" s="34"/>
      <c r="AL89" s="34"/>
      <c r="AM89" s="34"/>
      <c r="AN89" s="34"/>
      <c r="AO89" s="34"/>
      <c r="AP89" s="34"/>
      <c r="AQ89" s="34"/>
      <c r="AR89" s="34"/>
      <c r="AS89" s="34"/>
    </row>
    <row r="90" spans="2:45" x14ac:dyDescent="0.25"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Y90" s="8"/>
      <c r="Z90" s="8"/>
      <c r="AA90" s="8"/>
      <c r="AB90" s="8"/>
      <c r="AC90" s="8"/>
      <c r="AD90" s="8"/>
      <c r="AE90" s="8"/>
      <c r="AF90" s="8"/>
      <c r="AI90" s="21"/>
      <c r="AJ90" s="34"/>
      <c r="AK90" s="34"/>
      <c r="AL90" s="34"/>
      <c r="AM90" s="34"/>
      <c r="AN90" s="34"/>
      <c r="AO90" s="34"/>
      <c r="AP90" s="34"/>
      <c r="AQ90" s="34"/>
      <c r="AR90" s="34"/>
      <c r="AS90" s="34"/>
    </row>
    <row r="91" spans="2:45" x14ac:dyDescent="0.25">
      <c r="B91" s="21"/>
      <c r="C91" s="8"/>
      <c r="D91" s="8"/>
      <c r="E91" s="8"/>
      <c r="F91" s="8"/>
      <c r="G91" s="8"/>
      <c r="H91" s="8"/>
      <c r="I91" s="8"/>
      <c r="J91" s="8"/>
      <c r="M91" s="21"/>
      <c r="N91" s="8"/>
      <c r="O91" s="8"/>
      <c r="P91" s="8"/>
      <c r="Q91" s="8"/>
      <c r="R91" s="8"/>
      <c r="S91" s="8"/>
      <c r="T91" s="8"/>
      <c r="U91" s="8"/>
      <c r="X91" s="21"/>
      <c r="Y91" s="8"/>
      <c r="Z91" s="8"/>
      <c r="AA91" s="8"/>
      <c r="AB91" s="8"/>
      <c r="AC91" s="8"/>
      <c r="AD91" s="8"/>
      <c r="AE91" s="8"/>
      <c r="AF91" s="8"/>
      <c r="AI91" s="21"/>
      <c r="AJ91" s="34"/>
      <c r="AK91" s="34"/>
      <c r="AL91" s="34"/>
      <c r="AM91" s="34"/>
      <c r="AN91" s="34"/>
      <c r="AO91" s="34"/>
      <c r="AP91" s="34"/>
      <c r="AQ91" s="34"/>
      <c r="AR91" s="34"/>
      <c r="AS91" s="34"/>
    </row>
    <row r="92" spans="2:45" x14ac:dyDescent="0.25">
      <c r="B92" s="21"/>
      <c r="C92" s="8"/>
      <c r="D92" s="8"/>
      <c r="E92" s="8"/>
      <c r="F92" s="8"/>
      <c r="G92" s="8"/>
      <c r="H92" s="8"/>
      <c r="I92" s="8"/>
      <c r="J92" s="8"/>
      <c r="K92" s="18"/>
      <c r="M92" s="21"/>
      <c r="N92" s="8"/>
      <c r="O92" s="8"/>
      <c r="P92" s="8"/>
      <c r="Q92" s="8"/>
      <c r="R92" s="8"/>
      <c r="S92" s="8"/>
      <c r="T92" s="8"/>
      <c r="U92" s="8"/>
      <c r="V92" s="18"/>
      <c r="X92" s="21"/>
      <c r="Y92" s="8"/>
      <c r="Z92" s="8"/>
      <c r="AA92" s="8"/>
      <c r="AB92" s="8"/>
      <c r="AC92" s="8"/>
      <c r="AD92" s="8"/>
      <c r="AE92" s="8"/>
      <c r="AF92" s="8"/>
      <c r="AG92" s="18"/>
      <c r="AI92" s="21"/>
      <c r="AJ92" s="34"/>
      <c r="AK92" s="34"/>
      <c r="AL92" s="34"/>
      <c r="AM92" s="34"/>
      <c r="AN92" s="34"/>
      <c r="AO92" s="34"/>
      <c r="AP92" s="34"/>
      <c r="AQ92" s="34"/>
      <c r="AR92" s="34"/>
      <c r="AS92" s="34"/>
    </row>
    <row r="93" spans="2:45" x14ac:dyDescent="0.25"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Y93" s="8"/>
      <c r="Z93" s="8"/>
      <c r="AA93" s="8"/>
      <c r="AB93" s="8"/>
      <c r="AC93" s="8"/>
      <c r="AD93" s="8"/>
      <c r="AE93" s="8"/>
      <c r="AF93" s="8"/>
      <c r="AI93" s="21"/>
      <c r="AJ93" s="34"/>
      <c r="AK93" s="34"/>
      <c r="AL93" s="34"/>
      <c r="AM93" s="34"/>
      <c r="AN93" s="34"/>
      <c r="AO93" s="34"/>
      <c r="AP93" s="34"/>
      <c r="AQ93" s="34"/>
      <c r="AR93" s="34"/>
      <c r="AS93" s="34"/>
    </row>
    <row r="94" spans="2:45" x14ac:dyDescent="0.25"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Y94" s="8"/>
      <c r="Z94" s="8"/>
      <c r="AA94" s="8"/>
      <c r="AB94" s="8"/>
      <c r="AC94" s="8"/>
      <c r="AD94" s="8"/>
      <c r="AE94" s="8"/>
      <c r="AF94" s="8"/>
      <c r="AI94" s="21"/>
      <c r="AJ94" s="34"/>
      <c r="AK94" s="34"/>
      <c r="AL94" s="34"/>
      <c r="AM94" s="34"/>
      <c r="AN94" s="34"/>
      <c r="AO94" s="34"/>
      <c r="AP94" s="34"/>
      <c r="AQ94" s="34"/>
      <c r="AR94" s="34"/>
      <c r="AS94" s="34"/>
    </row>
    <row r="95" spans="2:45" x14ac:dyDescent="0.25"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Y95" s="8"/>
      <c r="Z95" s="8"/>
      <c r="AA95" s="8"/>
      <c r="AB95" s="8"/>
      <c r="AC95" s="8"/>
      <c r="AD95" s="8"/>
      <c r="AE95" s="8"/>
      <c r="AF95" s="8"/>
      <c r="AI95" s="21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2:45" x14ac:dyDescent="0.25"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Y96" s="8"/>
      <c r="Z96" s="8"/>
      <c r="AA96" s="8"/>
      <c r="AB96" s="8"/>
      <c r="AC96" s="8"/>
      <c r="AD96" s="8"/>
      <c r="AE96" s="8"/>
      <c r="AF96" s="8"/>
      <c r="AI96" s="21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2:45" x14ac:dyDescent="0.25"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Y97" s="8"/>
      <c r="Z97" s="8"/>
      <c r="AA97" s="8"/>
      <c r="AB97" s="8"/>
      <c r="AC97" s="8"/>
      <c r="AD97" s="8"/>
      <c r="AE97" s="8"/>
      <c r="AF97" s="8"/>
      <c r="AI97" s="21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2:45" x14ac:dyDescent="0.25"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Y98" s="8"/>
      <c r="Z98" s="8"/>
      <c r="AA98" s="8"/>
      <c r="AB98" s="8"/>
      <c r="AC98" s="8"/>
      <c r="AD98" s="8"/>
      <c r="AE98" s="8"/>
      <c r="AF98" s="8"/>
      <c r="AI98" s="21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2:45" x14ac:dyDescent="0.25"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Y99" s="8"/>
      <c r="Z99" s="8"/>
      <c r="AA99" s="8"/>
      <c r="AB99" s="8"/>
      <c r="AC99" s="8"/>
      <c r="AD99" s="8"/>
      <c r="AE99" s="8"/>
      <c r="AF99" s="8"/>
      <c r="AI99" s="21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2:45" x14ac:dyDescent="0.25"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Y100" s="8"/>
      <c r="Z100" s="8"/>
      <c r="AA100" s="8"/>
      <c r="AB100" s="8"/>
      <c r="AC100" s="8"/>
      <c r="AD100" s="8"/>
      <c r="AE100" s="8"/>
      <c r="AF100" s="8"/>
      <c r="AI100" s="21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2:45" x14ac:dyDescent="0.25">
      <c r="B101" s="21"/>
      <c r="C101" s="8"/>
      <c r="D101" s="8"/>
      <c r="E101" s="8"/>
      <c r="F101" s="8"/>
      <c r="G101" s="8"/>
      <c r="H101" s="8"/>
      <c r="I101" s="8"/>
      <c r="J101" s="8"/>
      <c r="M101" s="21"/>
      <c r="N101" s="8"/>
      <c r="O101" s="8"/>
      <c r="P101" s="8"/>
      <c r="Q101" s="8"/>
      <c r="R101" s="8"/>
      <c r="S101" s="8"/>
      <c r="T101" s="8"/>
      <c r="U101" s="8"/>
      <c r="X101" s="21"/>
      <c r="Y101" s="8"/>
      <c r="Z101" s="8"/>
      <c r="AA101" s="8"/>
      <c r="AB101" s="8"/>
      <c r="AC101" s="8"/>
      <c r="AD101" s="8"/>
      <c r="AE101" s="8"/>
      <c r="AF101" s="8"/>
      <c r="AI101" s="21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2:45" x14ac:dyDescent="0.25">
      <c r="B102" s="21"/>
      <c r="C102" s="8"/>
      <c r="D102" s="8"/>
      <c r="E102" s="8"/>
      <c r="F102" s="8"/>
      <c r="G102" s="8"/>
      <c r="H102" s="8"/>
      <c r="I102" s="8"/>
      <c r="J102" s="8"/>
      <c r="K102" s="18"/>
      <c r="M102" s="21"/>
      <c r="N102" s="8"/>
      <c r="O102" s="8"/>
      <c r="P102" s="8"/>
      <c r="Q102" s="8"/>
      <c r="R102" s="8"/>
      <c r="S102" s="8"/>
      <c r="T102" s="8"/>
      <c r="U102" s="8"/>
      <c r="V102" s="18"/>
      <c r="X102" s="21"/>
      <c r="Y102" s="8"/>
      <c r="Z102" s="8"/>
      <c r="AA102" s="8"/>
      <c r="AB102" s="8"/>
      <c r="AC102" s="8"/>
      <c r="AD102" s="8"/>
      <c r="AE102" s="8"/>
      <c r="AF102" s="8"/>
      <c r="AG102" s="18"/>
      <c r="AI102" s="21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2:45" x14ac:dyDescent="0.25"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X103" s="20"/>
      <c r="Y103" s="8"/>
      <c r="Z103" s="8"/>
      <c r="AA103" s="8"/>
      <c r="AB103" s="8"/>
      <c r="AC103" s="8"/>
      <c r="AD103" s="8"/>
      <c r="AE103" s="8"/>
      <c r="AF103" s="8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2:45" x14ac:dyDescent="0.25"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X104" s="20"/>
      <c r="Y104" s="8"/>
      <c r="Z104" s="8"/>
      <c r="AA104" s="8"/>
      <c r="AB104" s="8"/>
      <c r="AC104" s="8"/>
      <c r="AD104" s="8"/>
      <c r="AE104" s="8"/>
      <c r="AF104" s="8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2:45" x14ac:dyDescent="0.25"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X105" s="20"/>
      <c r="Y105" s="8"/>
      <c r="Z105" s="8"/>
      <c r="AA105" s="8"/>
      <c r="AB105" s="8"/>
      <c r="AC105" s="8"/>
      <c r="AD105" s="8"/>
      <c r="AE105" s="8"/>
      <c r="AF105" s="8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2:45" x14ac:dyDescent="0.25"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X106" s="20"/>
      <c r="Y106" s="8"/>
      <c r="Z106" s="8"/>
      <c r="AA106" s="8"/>
      <c r="AB106" s="8"/>
      <c r="AC106" s="8"/>
      <c r="AD106" s="8"/>
      <c r="AE106" s="8"/>
      <c r="AF106" s="8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  <row r="107" spans="2:45" x14ac:dyDescent="0.25"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X107" s="20"/>
      <c r="Y107" s="8"/>
      <c r="Z107" s="8"/>
      <c r="AA107" s="8"/>
      <c r="AB107" s="8"/>
      <c r="AC107" s="8"/>
      <c r="AD107" s="8"/>
      <c r="AE107" s="8"/>
      <c r="AF107" s="8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</row>
    <row r="108" spans="2:45" x14ac:dyDescent="0.25"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X108" s="20"/>
      <c r="Y108" s="8"/>
      <c r="Z108" s="8"/>
      <c r="AA108" s="8"/>
      <c r="AB108" s="8"/>
      <c r="AC108" s="8"/>
      <c r="AD108" s="8"/>
      <c r="AE108" s="8"/>
      <c r="AF108" s="8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</row>
    <row r="109" spans="2:45" x14ac:dyDescent="0.25"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X109" s="20"/>
      <c r="Y109" s="8"/>
      <c r="Z109" s="8"/>
      <c r="AA109" s="8"/>
      <c r="AB109" s="8"/>
      <c r="AC109" s="8"/>
      <c r="AD109" s="8"/>
      <c r="AE109" s="8"/>
      <c r="AF109" s="8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</row>
    <row r="110" spans="2:45" x14ac:dyDescent="0.25"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Q110" s="8"/>
      <c r="R110" s="8"/>
      <c r="S110" s="8"/>
      <c r="T110" s="8"/>
      <c r="U110" s="8"/>
      <c r="X110" s="20"/>
      <c r="Y110" s="8"/>
      <c r="Z110" s="8"/>
      <c r="AA110" s="8"/>
      <c r="AB110" s="8"/>
      <c r="AC110" s="8"/>
      <c r="AD110" s="8"/>
      <c r="AE110" s="8"/>
      <c r="AF110" s="8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</row>
    <row r="111" spans="2:45" x14ac:dyDescent="0.25">
      <c r="B111" s="20"/>
      <c r="C111" s="8"/>
      <c r="D111" s="8"/>
      <c r="E111" s="8"/>
      <c r="F111" s="8"/>
      <c r="G111" s="8"/>
      <c r="H111" s="8"/>
      <c r="I111" s="8"/>
      <c r="J111" s="8"/>
      <c r="M111" s="20"/>
      <c r="N111" s="8"/>
      <c r="O111" s="8"/>
      <c r="P111" s="8"/>
      <c r="Q111" s="8"/>
      <c r="R111" s="8"/>
      <c r="S111" s="8"/>
      <c r="T111" s="8"/>
      <c r="U111" s="8"/>
      <c r="X111" s="20"/>
      <c r="Y111" s="8"/>
      <c r="Z111" s="8"/>
      <c r="AA111" s="8"/>
      <c r="AB111" s="8"/>
      <c r="AC111" s="8"/>
      <c r="AD111" s="8"/>
      <c r="AE111" s="8"/>
      <c r="AF111" s="8"/>
      <c r="AG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</row>
    <row r="112" spans="2:45" x14ac:dyDescent="0.25">
      <c r="F112" s="8"/>
    </row>
  </sheetData>
  <mergeCells count="29">
    <mergeCell ref="C52:D52"/>
    <mergeCell ref="C47:H47"/>
    <mergeCell ref="X46:AC46"/>
    <mergeCell ref="C36:F36"/>
    <mergeCell ref="N36:Q36"/>
    <mergeCell ref="Y36:AB36"/>
    <mergeCell ref="AJ36:AM36"/>
    <mergeCell ref="C29:E29"/>
    <mergeCell ref="H29:J29"/>
    <mergeCell ref="N29:P29"/>
    <mergeCell ref="S29:U29"/>
    <mergeCell ref="Y29:AA29"/>
    <mergeCell ref="AD29:AF29"/>
    <mergeCell ref="H33:J34"/>
    <mergeCell ref="S33:U34"/>
    <mergeCell ref="AD33:AF34"/>
    <mergeCell ref="C33:F34"/>
    <mergeCell ref="N33:Q34"/>
    <mergeCell ref="Y33:AB34"/>
    <mergeCell ref="AJ29:AL29"/>
    <mergeCell ref="AO29:AQ29"/>
    <mergeCell ref="AJ24:AL24"/>
    <mergeCell ref="AO24:AQ24"/>
    <mergeCell ref="C24:E24"/>
    <mergeCell ref="H24:J24"/>
    <mergeCell ref="N24:P24"/>
    <mergeCell ref="S24:U24"/>
    <mergeCell ref="Y24:AA24"/>
    <mergeCell ref="AD24:AF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G111"/>
  <sheetViews>
    <sheetView tabSelected="1" topLeftCell="CP19" workbookViewId="0">
      <selection activeCell="CZ49" sqref="CZ49"/>
    </sheetView>
  </sheetViews>
  <sheetFormatPr defaultRowHeight="15" x14ac:dyDescent="0.25"/>
  <cols>
    <col min="1" max="1" width="9.140625" style="80"/>
    <col min="2" max="2" width="12.140625" style="75" bestFit="1" customWidth="1"/>
    <col min="3" max="3" width="12.42578125" style="80" bestFit="1" customWidth="1"/>
    <col min="4" max="4" width="11.7109375" style="80" bestFit="1" customWidth="1"/>
    <col min="5" max="5" width="10.5703125" style="80" bestFit="1" customWidth="1"/>
    <col min="6" max="6" width="11.28515625" style="80" customWidth="1"/>
    <col min="7" max="8" width="9.140625" style="80"/>
    <col min="9" max="9" width="9.140625" style="81"/>
    <col min="10" max="10" width="10" style="80" customWidth="1"/>
    <col min="11" max="11" width="1.7109375" style="4" customWidth="1"/>
    <col min="12" max="12" width="9.140625" style="80"/>
    <col min="13" max="13" width="12.140625" style="75" bestFit="1" customWidth="1"/>
    <col min="14" max="14" width="12.42578125" style="80" bestFit="1" customWidth="1"/>
    <col min="15" max="15" width="11.7109375" style="80" bestFit="1" customWidth="1"/>
    <col min="16" max="16" width="10.5703125" style="80" bestFit="1" customWidth="1"/>
    <col min="17" max="17" width="11.28515625" style="80" customWidth="1"/>
    <col min="18" max="19" width="9.140625" style="80"/>
    <col min="20" max="20" width="9.140625" style="81"/>
    <col min="21" max="21" width="10" style="80" customWidth="1"/>
    <col min="22" max="22" width="1.7109375" style="4" customWidth="1"/>
    <col min="23" max="23" width="9.140625" style="80"/>
    <col min="24" max="24" width="12.140625" style="75" bestFit="1" customWidth="1"/>
    <col min="25" max="25" width="12.42578125" style="80" bestFit="1" customWidth="1"/>
    <col min="26" max="26" width="11.7109375" style="80" bestFit="1" customWidth="1"/>
    <col min="27" max="27" width="10.5703125" style="80" bestFit="1" customWidth="1"/>
    <col min="28" max="28" width="11.28515625" style="80" customWidth="1"/>
    <col min="29" max="30" width="9.140625" style="80"/>
    <col min="31" max="31" width="9.140625" style="81"/>
    <col min="32" max="32" width="10" style="80" customWidth="1"/>
    <col min="33" max="33" width="1.7109375" style="4" customWidth="1"/>
    <col min="34" max="34" width="9.140625" style="80"/>
    <col min="35" max="35" width="12.140625" style="75" bestFit="1" customWidth="1"/>
    <col min="36" max="36" width="12.42578125" style="80" bestFit="1" customWidth="1"/>
    <col min="37" max="37" width="11.7109375" style="80" bestFit="1" customWidth="1"/>
    <col min="38" max="38" width="10.5703125" style="80" bestFit="1" customWidth="1"/>
    <col min="39" max="39" width="11.28515625" style="80" customWidth="1"/>
    <col min="40" max="41" width="9.140625" style="80"/>
    <col min="42" max="42" width="9.140625" style="81"/>
    <col min="43" max="43" width="10" style="80" customWidth="1"/>
    <col min="44" max="44" width="1.7109375" style="4" customWidth="1"/>
    <col min="45" max="45" width="9.140625" style="80"/>
    <col min="46" max="46" width="12.140625" style="75" bestFit="1" customWidth="1"/>
    <col min="47" max="47" width="12.42578125" style="80" bestFit="1" customWidth="1"/>
    <col min="48" max="48" width="11.7109375" style="80" bestFit="1" customWidth="1"/>
    <col min="49" max="49" width="10.5703125" style="80" bestFit="1" customWidth="1"/>
    <col min="50" max="50" width="11.28515625" style="80" customWidth="1"/>
    <col min="51" max="52" width="9.140625" style="80"/>
    <col min="53" max="53" width="9.140625" style="81"/>
    <col min="54" max="54" width="10" style="80" customWidth="1"/>
    <col min="55" max="55" width="1.7109375" style="4" customWidth="1"/>
    <col min="56" max="56" width="9.140625" style="80"/>
    <col min="57" max="57" width="12.140625" style="75" bestFit="1" customWidth="1"/>
    <col min="58" max="58" width="12.42578125" style="80" bestFit="1" customWidth="1"/>
    <col min="59" max="59" width="11.7109375" style="80" bestFit="1" customWidth="1"/>
    <col min="60" max="60" width="10.5703125" style="80" bestFit="1" customWidth="1"/>
    <col min="61" max="61" width="11.28515625" style="80" customWidth="1"/>
    <col min="62" max="63" width="9.140625" style="80"/>
    <col min="64" max="64" width="9.140625" style="81"/>
    <col min="65" max="65" width="10" style="80" customWidth="1"/>
    <col min="66" max="66" width="1.7109375" style="4" customWidth="1"/>
    <col min="67" max="67" width="9.140625" style="73"/>
    <col min="68" max="68" width="12.140625" style="75" bestFit="1" customWidth="1"/>
    <col min="69" max="69" width="12.42578125" style="73" bestFit="1" customWidth="1"/>
    <col min="70" max="70" width="11.7109375" style="73" bestFit="1" customWidth="1"/>
    <col min="71" max="71" width="10.5703125" style="73" bestFit="1" customWidth="1"/>
    <col min="72" max="72" width="11.28515625" style="73" customWidth="1"/>
    <col min="73" max="74" width="9.140625" style="73"/>
    <col min="75" max="75" width="9.140625" style="74"/>
    <col min="76" max="76" width="10" style="73" customWidth="1"/>
    <col min="77" max="77" width="1.7109375" style="4" customWidth="1"/>
    <col min="78" max="78" width="9.140625" style="73"/>
    <col min="79" max="79" width="12.140625" style="75" bestFit="1" customWidth="1"/>
    <col min="80" max="80" width="12.42578125" style="73" bestFit="1" customWidth="1"/>
    <col min="81" max="81" width="11.7109375" style="73" bestFit="1" customWidth="1"/>
    <col min="82" max="82" width="10.5703125" style="73" bestFit="1" customWidth="1"/>
    <col min="83" max="83" width="11.28515625" style="73" customWidth="1"/>
    <col min="84" max="85" width="9.140625" style="73"/>
    <col min="86" max="86" width="9.140625" style="74"/>
    <col min="87" max="87" width="10" style="73" customWidth="1"/>
    <col min="88" max="88" width="1.7109375" style="4" customWidth="1"/>
    <col min="89" max="89" width="9.140625" style="73"/>
    <col min="90" max="90" width="12.140625" style="75" bestFit="1" customWidth="1"/>
    <col min="91" max="91" width="12.42578125" style="73" bestFit="1" customWidth="1"/>
    <col min="92" max="92" width="11.7109375" style="73" bestFit="1" customWidth="1"/>
    <col min="93" max="93" width="10.5703125" style="73" bestFit="1" customWidth="1"/>
    <col min="94" max="94" width="11.28515625" style="73" customWidth="1"/>
    <col min="95" max="96" width="9.140625" style="73"/>
    <col min="97" max="97" width="9.140625" style="74"/>
    <col min="98" max="98" width="10" style="73" customWidth="1"/>
    <col min="99" max="99" width="1.7109375" style="4" customWidth="1"/>
    <col min="100" max="100" width="9.140625" style="73"/>
    <col min="101" max="101" width="12.140625" style="75" bestFit="1" customWidth="1"/>
    <col min="102" max="102" width="12.42578125" style="73" bestFit="1" customWidth="1"/>
    <col min="103" max="103" width="11.7109375" style="73" bestFit="1" customWidth="1"/>
    <col min="104" max="104" width="10.5703125" style="73" bestFit="1" customWidth="1"/>
    <col min="105" max="105" width="11.28515625" style="73" customWidth="1"/>
    <col min="106" max="107" width="9.140625" style="73"/>
    <col min="108" max="108" width="9.140625" style="74"/>
    <col min="109" max="109" width="10" style="73" customWidth="1"/>
    <col min="110" max="110" width="1.7109375" style="4" customWidth="1"/>
    <col min="111" max="111" width="9.140625" style="8"/>
    <col min="112" max="16384" width="9.140625" style="73"/>
  </cols>
  <sheetData>
    <row r="24" spans="2:111" x14ac:dyDescent="0.25">
      <c r="B24" s="80"/>
      <c r="C24" s="112" t="s">
        <v>195</v>
      </c>
      <c r="D24" s="112"/>
      <c r="E24" s="112"/>
      <c r="H24" s="112" t="s">
        <v>0</v>
      </c>
      <c r="I24" s="112"/>
      <c r="J24" s="112"/>
      <c r="N24" s="112" t="s">
        <v>195</v>
      </c>
      <c r="O24" s="112"/>
      <c r="P24" s="112"/>
      <c r="S24" s="112" t="s">
        <v>0</v>
      </c>
      <c r="T24" s="112"/>
      <c r="U24" s="112"/>
      <c r="X24" s="80"/>
      <c r="Y24" s="112" t="s">
        <v>195</v>
      </c>
      <c r="Z24" s="112"/>
      <c r="AA24" s="112"/>
      <c r="AD24" s="112" t="s">
        <v>0</v>
      </c>
      <c r="AE24" s="112"/>
      <c r="AF24" s="112"/>
      <c r="AJ24" s="112" t="s">
        <v>195</v>
      </c>
      <c r="AK24" s="112"/>
      <c r="AL24" s="112"/>
      <c r="AO24" s="112" t="s">
        <v>0</v>
      </c>
      <c r="AP24" s="112"/>
      <c r="AQ24" s="112"/>
      <c r="AU24" s="112" t="s">
        <v>195</v>
      </c>
      <c r="AV24" s="112"/>
      <c r="AW24" s="112"/>
      <c r="AZ24" s="112" t="s">
        <v>0</v>
      </c>
      <c r="BA24" s="112"/>
      <c r="BB24" s="112"/>
      <c r="BF24" s="112" t="s">
        <v>195</v>
      </c>
      <c r="BG24" s="112"/>
      <c r="BH24" s="112"/>
      <c r="BK24" s="112" t="s">
        <v>0</v>
      </c>
      <c r="BL24" s="112"/>
      <c r="BM24" s="112"/>
      <c r="BP24" s="73"/>
      <c r="BQ24" s="112" t="s">
        <v>195</v>
      </c>
      <c r="BR24" s="112"/>
      <c r="BS24" s="112"/>
      <c r="BV24" s="112" t="s">
        <v>0</v>
      </c>
      <c r="BW24" s="112"/>
      <c r="BX24" s="112"/>
      <c r="CB24" s="112" t="s">
        <v>195</v>
      </c>
      <c r="CC24" s="112"/>
      <c r="CD24" s="112"/>
      <c r="CG24" s="112" t="s">
        <v>0</v>
      </c>
      <c r="CH24" s="112"/>
      <c r="CI24" s="112"/>
      <c r="CM24" s="112" t="s">
        <v>195</v>
      </c>
      <c r="CN24" s="112"/>
      <c r="CO24" s="112"/>
      <c r="CR24" s="112" t="s">
        <v>0</v>
      </c>
      <c r="CS24" s="112"/>
      <c r="CT24" s="112"/>
      <c r="CX24" s="112" t="s">
        <v>195</v>
      </c>
      <c r="CY24" s="112"/>
      <c r="CZ24" s="112"/>
      <c r="DC24" s="112" t="s">
        <v>0</v>
      </c>
      <c r="DD24" s="112"/>
      <c r="DE24" s="112"/>
    </row>
    <row r="25" spans="2:111" x14ac:dyDescent="0.25">
      <c r="B25" s="80"/>
      <c r="C25" s="90" t="s">
        <v>1</v>
      </c>
      <c r="D25" s="90" t="s">
        <v>2</v>
      </c>
      <c r="E25" s="90" t="s">
        <v>3</v>
      </c>
      <c r="F25" s="6"/>
      <c r="G25" s="6"/>
      <c r="H25" s="90" t="s">
        <v>4</v>
      </c>
      <c r="I25" s="90" t="s">
        <v>5</v>
      </c>
      <c r="J25" s="90" t="s">
        <v>6</v>
      </c>
      <c r="N25" s="90" t="s">
        <v>1</v>
      </c>
      <c r="O25" s="90" t="s">
        <v>2</v>
      </c>
      <c r="P25" s="90" t="s">
        <v>3</v>
      </c>
      <c r="Q25" s="6"/>
      <c r="R25" s="6"/>
      <c r="S25" s="90" t="s">
        <v>4</v>
      </c>
      <c r="T25" s="90" t="s">
        <v>5</v>
      </c>
      <c r="U25" s="90" t="s">
        <v>6</v>
      </c>
      <c r="X25" s="80"/>
      <c r="Y25" s="90" t="s">
        <v>1</v>
      </c>
      <c r="Z25" s="90" t="s">
        <v>2</v>
      </c>
      <c r="AA25" s="90" t="s">
        <v>3</v>
      </c>
      <c r="AB25" s="6"/>
      <c r="AC25" s="6"/>
      <c r="AD25" s="90" t="s">
        <v>4</v>
      </c>
      <c r="AE25" s="90" t="s">
        <v>5</v>
      </c>
      <c r="AF25" s="90" t="s">
        <v>6</v>
      </c>
      <c r="AJ25" s="90" t="s">
        <v>1</v>
      </c>
      <c r="AK25" s="90" t="s">
        <v>2</v>
      </c>
      <c r="AL25" s="90" t="s">
        <v>3</v>
      </c>
      <c r="AM25" s="6"/>
      <c r="AN25" s="6"/>
      <c r="AO25" s="90" t="s">
        <v>4</v>
      </c>
      <c r="AP25" s="90" t="s">
        <v>5</v>
      </c>
      <c r="AQ25" s="90" t="s">
        <v>6</v>
      </c>
      <c r="AU25" s="90" t="s">
        <v>1</v>
      </c>
      <c r="AV25" s="90" t="s">
        <v>2</v>
      </c>
      <c r="AW25" s="90" t="s">
        <v>3</v>
      </c>
      <c r="AX25" s="6"/>
      <c r="AY25" s="6"/>
      <c r="AZ25" s="90" t="s">
        <v>4</v>
      </c>
      <c r="BA25" s="90" t="s">
        <v>5</v>
      </c>
      <c r="BB25" s="90" t="s">
        <v>6</v>
      </c>
      <c r="BF25" s="90" t="s">
        <v>1</v>
      </c>
      <c r="BG25" s="90" t="s">
        <v>2</v>
      </c>
      <c r="BH25" s="90" t="s">
        <v>3</v>
      </c>
      <c r="BI25" s="6"/>
      <c r="BJ25" s="6"/>
      <c r="BK25" s="90" t="s">
        <v>4</v>
      </c>
      <c r="BL25" s="90" t="s">
        <v>5</v>
      </c>
      <c r="BM25" s="90" t="s">
        <v>6</v>
      </c>
      <c r="BP25" s="73"/>
      <c r="BQ25" s="5" t="s">
        <v>1</v>
      </c>
      <c r="BR25" s="5" t="s">
        <v>2</v>
      </c>
      <c r="BS25" s="5" t="s">
        <v>3</v>
      </c>
      <c r="BT25" s="6"/>
      <c r="BU25" s="6"/>
      <c r="BV25" s="5" t="s">
        <v>4</v>
      </c>
      <c r="BW25" s="5" t="s">
        <v>5</v>
      </c>
      <c r="BX25" s="5" t="s">
        <v>6</v>
      </c>
      <c r="CB25" s="5" t="s">
        <v>1</v>
      </c>
      <c r="CC25" s="5" t="s">
        <v>2</v>
      </c>
      <c r="CD25" s="5" t="s">
        <v>3</v>
      </c>
      <c r="CE25" s="6"/>
      <c r="CF25" s="6"/>
      <c r="CG25" s="5" t="s">
        <v>4</v>
      </c>
      <c r="CH25" s="5" t="s">
        <v>5</v>
      </c>
      <c r="CI25" s="5" t="s">
        <v>6</v>
      </c>
      <c r="CM25" s="5" t="s">
        <v>1</v>
      </c>
      <c r="CN25" s="5" t="s">
        <v>2</v>
      </c>
      <c r="CO25" s="5" t="s">
        <v>3</v>
      </c>
      <c r="CP25" s="6"/>
      <c r="CQ25" s="6"/>
      <c r="CR25" s="5" t="s">
        <v>4</v>
      </c>
      <c r="CS25" s="5" t="s">
        <v>5</v>
      </c>
      <c r="CT25" s="5" t="s">
        <v>6</v>
      </c>
      <c r="CX25" s="5" t="s">
        <v>1</v>
      </c>
      <c r="CY25" s="5" t="s">
        <v>2</v>
      </c>
      <c r="CZ25" s="5" t="s">
        <v>3</v>
      </c>
      <c r="DA25" s="6"/>
      <c r="DB25" s="6"/>
      <c r="DC25" s="5" t="s">
        <v>4</v>
      </c>
      <c r="DD25" s="5" t="s">
        <v>5</v>
      </c>
      <c r="DE25" s="5" t="s">
        <v>6</v>
      </c>
    </row>
    <row r="26" spans="2:111" x14ac:dyDescent="0.25">
      <c r="B26" s="80"/>
      <c r="C26" s="7">
        <f>J37</f>
        <v>219.40899999999999</v>
      </c>
      <c r="D26" s="7">
        <f>J40</f>
        <v>220.077</v>
      </c>
      <c r="E26" s="7"/>
      <c r="H26" s="7">
        <f>I39-I37</f>
        <v>5.7581414535169806</v>
      </c>
      <c r="I26" s="7">
        <f>AVERAGE(J39,J37)-J38</f>
        <v>-0.10100000000002751</v>
      </c>
      <c r="J26" s="7">
        <f>I26*H26</f>
        <v>-0.58157228680537343</v>
      </c>
      <c r="N26" s="7" t="s">
        <v>197</v>
      </c>
      <c r="O26" s="7" t="s">
        <v>197</v>
      </c>
      <c r="P26" s="7" t="s">
        <v>197</v>
      </c>
      <c r="S26" s="7" t="s">
        <v>197</v>
      </c>
      <c r="T26" s="7" t="s">
        <v>197</v>
      </c>
      <c r="U26" s="7" t="s">
        <v>197</v>
      </c>
      <c r="X26" s="80"/>
      <c r="Y26" s="7">
        <f>AF39</f>
        <v>218.863</v>
      </c>
      <c r="Z26" s="7">
        <f>AF41</f>
        <v>218.87299999999999</v>
      </c>
      <c r="AA26" s="7"/>
      <c r="AD26" s="7">
        <f>AE41-AE39</f>
        <v>1.895112768060359</v>
      </c>
      <c r="AE26" s="7">
        <f>AVERAGE(AF41,AF39)-AF40</f>
        <v>0.12600000000000477</v>
      </c>
      <c r="AF26" s="7">
        <f>AE26*AD26</f>
        <v>0.23878420877561429</v>
      </c>
      <c r="AJ26" s="7">
        <f>AQ38</f>
        <v>218.75200000000001</v>
      </c>
      <c r="AK26" s="7">
        <f>AQ41</f>
        <v>218.97200000000001</v>
      </c>
      <c r="AL26" s="7"/>
      <c r="AO26" s="7">
        <f>AP41-AP38</f>
        <v>3.5254401515934588</v>
      </c>
      <c r="AP26" s="7">
        <f>AVERAGE(AQ41,AQ38)-AQ39</f>
        <v>0.41300000000001091</v>
      </c>
      <c r="AQ26" s="7">
        <f>AP26*AO26</f>
        <v>1.4560067826081369</v>
      </c>
      <c r="AU26" s="7">
        <f>BB38</f>
        <v>218.78399999999999</v>
      </c>
      <c r="AV26" s="7">
        <f>BB40</f>
        <v>218.797</v>
      </c>
      <c r="AW26" s="7"/>
      <c r="AZ26" s="7">
        <f>BA40-BA38</f>
        <v>3.5014050750941457</v>
      </c>
      <c r="BA26" s="7">
        <f>AVERAGE(BB40,BB38)-BB39</f>
        <v>6.6500000000019099E-2</v>
      </c>
      <c r="BB26" s="7">
        <f>BA26*AZ26</f>
        <v>0.23284343749382755</v>
      </c>
      <c r="BF26" s="7">
        <f>BM38</f>
        <v>218.65700000000001</v>
      </c>
      <c r="BG26" s="7">
        <f>BM40</f>
        <v>218.73099999999999</v>
      </c>
      <c r="BH26" s="7"/>
      <c r="BK26" s="7">
        <f>BL40-BL38</f>
        <v>3.708766569939566</v>
      </c>
      <c r="BL26" s="7">
        <f>AVERAGE(BM40,BM38)-BM39</f>
        <v>0.4350000000000307</v>
      </c>
      <c r="BM26" s="7">
        <f>BL26*BK26</f>
        <v>1.6133134579238251</v>
      </c>
      <c r="BP26" s="73"/>
      <c r="BQ26" s="7">
        <f>BX37</f>
        <v>218.73099999999999</v>
      </c>
      <c r="BR26" s="7">
        <f>BX40</f>
        <v>219.59</v>
      </c>
      <c r="BS26" s="7"/>
      <c r="BV26" s="7">
        <f>BW39-BW37</f>
        <v>2.9156711068808208</v>
      </c>
      <c r="BW26" s="7">
        <f>AVERAGE(BX39,BX37)-BX38</f>
        <v>0.37500000000002842</v>
      </c>
      <c r="BX26" s="7">
        <f>BW26*BV26</f>
        <v>1.0933766650803907</v>
      </c>
      <c r="CB26" s="7">
        <f>CI38</f>
        <v>218.72499999999999</v>
      </c>
      <c r="CC26" s="7">
        <f>CI40</f>
        <v>218.696</v>
      </c>
      <c r="CD26" s="7"/>
      <c r="CG26" s="7">
        <f>CH40-CH38</f>
        <v>4.0105527716783413</v>
      </c>
      <c r="CH26" s="7">
        <f>AVERAGE(CI40,CI38)-CI39</f>
        <v>0.25749999999999318</v>
      </c>
      <c r="CI26" s="7">
        <f>CH26*CG26</f>
        <v>1.0327173387071455</v>
      </c>
      <c r="CM26" s="7">
        <f>CT37</f>
        <v>218.49299999999999</v>
      </c>
      <c r="CN26" s="7">
        <f>CT39</f>
        <v>218.495</v>
      </c>
      <c r="CO26" s="7"/>
      <c r="CR26" s="7">
        <f>CS39-CS37</f>
        <v>1.9297380653874494</v>
      </c>
      <c r="CS26" s="7">
        <f>AVERAGE(CT39,CT37)-CT38</f>
        <v>5.7999999999992724E-2</v>
      </c>
      <c r="CT26" s="7">
        <f>CS26*CR26</f>
        <v>0.11192480779245803</v>
      </c>
      <c r="CX26" s="7">
        <f>DE39</f>
        <v>218.53200000000001</v>
      </c>
      <c r="CY26" s="7">
        <f>DE41</f>
        <v>218.506</v>
      </c>
      <c r="CZ26" s="7"/>
      <c r="DC26" s="7">
        <f>DD41-DD39</f>
        <v>3.0078928461227892</v>
      </c>
      <c r="DD26" s="7">
        <f>AVERAGE(DE41,DE39)-DE40</f>
        <v>6.7000000000007276E-2</v>
      </c>
      <c r="DE26" s="7">
        <f>DD26*DC26</f>
        <v>0.20152882069024877</v>
      </c>
    </row>
    <row r="27" spans="2:111" x14ac:dyDescent="0.25">
      <c r="B27" s="80"/>
      <c r="X27" s="80"/>
      <c r="BP27" s="73"/>
    </row>
    <row r="28" spans="2:111" x14ac:dyDescent="0.25">
      <c r="B28" s="80"/>
      <c r="X28" s="80"/>
      <c r="BP28" s="73"/>
    </row>
    <row r="29" spans="2:111" x14ac:dyDescent="0.25">
      <c r="B29" s="80"/>
      <c r="C29" s="112" t="s">
        <v>196</v>
      </c>
      <c r="D29" s="112"/>
      <c r="E29" s="112"/>
      <c r="H29" s="112" t="s">
        <v>7</v>
      </c>
      <c r="I29" s="112"/>
      <c r="J29" s="112"/>
      <c r="N29" s="112" t="s">
        <v>196</v>
      </c>
      <c r="O29" s="112"/>
      <c r="P29" s="112"/>
      <c r="S29" s="112" t="s">
        <v>7</v>
      </c>
      <c r="T29" s="112"/>
      <c r="U29" s="112"/>
      <c r="X29" s="80"/>
      <c r="Y29" s="112" t="s">
        <v>196</v>
      </c>
      <c r="Z29" s="112"/>
      <c r="AA29" s="112"/>
      <c r="AD29" s="112" t="s">
        <v>7</v>
      </c>
      <c r="AE29" s="112"/>
      <c r="AF29" s="112"/>
      <c r="AJ29" s="112" t="s">
        <v>196</v>
      </c>
      <c r="AK29" s="112"/>
      <c r="AL29" s="112"/>
      <c r="AO29" s="112" t="s">
        <v>7</v>
      </c>
      <c r="AP29" s="112"/>
      <c r="AQ29" s="112"/>
      <c r="AU29" s="112" t="s">
        <v>196</v>
      </c>
      <c r="AV29" s="112"/>
      <c r="AW29" s="112"/>
      <c r="AZ29" s="112" t="s">
        <v>7</v>
      </c>
      <c r="BA29" s="112"/>
      <c r="BB29" s="112"/>
      <c r="BF29" s="112" t="s">
        <v>196</v>
      </c>
      <c r="BG29" s="112"/>
      <c r="BH29" s="112"/>
      <c r="BK29" s="112" t="s">
        <v>7</v>
      </c>
      <c r="BL29" s="112"/>
      <c r="BM29" s="112"/>
      <c r="BP29" s="73"/>
      <c r="BQ29" s="112" t="s">
        <v>196</v>
      </c>
      <c r="BR29" s="112"/>
      <c r="BS29" s="112"/>
      <c r="BV29" s="112" t="s">
        <v>7</v>
      </c>
      <c r="BW29" s="112"/>
      <c r="BX29" s="112"/>
      <c r="CB29" s="112" t="s">
        <v>196</v>
      </c>
      <c r="CC29" s="112"/>
      <c r="CD29" s="112"/>
      <c r="CG29" s="112" t="s">
        <v>7</v>
      </c>
      <c r="CH29" s="112"/>
      <c r="CI29" s="112"/>
      <c r="CM29" s="112" t="s">
        <v>196</v>
      </c>
      <c r="CN29" s="112"/>
      <c r="CO29" s="112"/>
      <c r="CR29" s="112" t="s">
        <v>7</v>
      </c>
      <c r="CS29" s="112"/>
      <c r="CT29" s="112"/>
      <c r="CX29" s="112" t="s">
        <v>196</v>
      </c>
      <c r="CY29" s="112"/>
      <c r="CZ29" s="112"/>
      <c r="DC29" s="112" t="s">
        <v>7</v>
      </c>
      <c r="DD29" s="112"/>
      <c r="DE29" s="112"/>
    </row>
    <row r="30" spans="2:111" x14ac:dyDescent="0.25">
      <c r="C30" s="90" t="s">
        <v>1</v>
      </c>
      <c r="D30" s="90" t="s">
        <v>2</v>
      </c>
      <c r="E30" s="90" t="s">
        <v>3</v>
      </c>
      <c r="F30" s="6"/>
      <c r="G30" s="6"/>
      <c r="H30" s="90" t="s">
        <v>4</v>
      </c>
      <c r="I30" s="90" t="s">
        <v>5</v>
      </c>
      <c r="J30" s="90" t="s">
        <v>6</v>
      </c>
      <c r="N30" s="90" t="s">
        <v>1</v>
      </c>
      <c r="O30" s="90" t="s">
        <v>2</v>
      </c>
      <c r="P30" s="90" t="s">
        <v>3</v>
      </c>
      <c r="Q30" s="6"/>
      <c r="R30" s="6"/>
      <c r="S30" s="90" t="s">
        <v>4</v>
      </c>
      <c r="T30" s="90" t="s">
        <v>5</v>
      </c>
      <c r="U30" s="90" t="s">
        <v>6</v>
      </c>
      <c r="Y30" s="90" t="s">
        <v>1</v>
      </c>
      <c r="Z30" s="90" t="s">
        <v>2</v>
      </c>
      <c r="AA30" s="90" t="s">
        <v>3</v>
      </c>
      <c r="AB30" s="6"/>
      <c r="AC30" s="6"/>
      <c r="AD30" s="90" t="s">
        <v>4</v>
      </c>
      <c r="AE30" s="90" t="s">
        <v>5</v>
      </c>
      <c r="AF30" s="90" t="s">
        <v>6</v>
      </c>
      <c r="AJ30" s="90" t="s">
        <v>1</v>
      </c>
      <c r="AK30" s="90" t="s">
        <v>2</v>
      </c>
      <c r="AL30" s="90" t="s">
        <v>3</v>
      </c>
      <c r="AM30" s="6"/>
      <c r="AN30" s="6"/>
      <c r="AO30" s="90" t="s">
        <v>4</v>
      </c>
      <c r="AP30" s="90" t="s">
        <v>5</v>
      </c>
      <c r="AQ30" s="90" t="s">
        <v>6</v>
      </c>
      <c r="AU30" s="90" t="s">
        <v>1</v>
      </c>
      <c r="AV30" s="90" t="s">
        <v>2</v>
      </c>
      <c r="AW30" s="90" t="s">
        <v>3</v>
      </c>
      <c r="AX30" s="6"/>
      <c r="AY30" s="6"/>
      <c r="AZ30" s="90" t="s">
        <v>4</v>
      </c>
      <c r="BA30" s="90" t="s">
        <v>5</v>
      </c>
      <c r="BB30" s="90" t="s">
        <v>6</v>
      </c>
      <c r="BF30" s="90" t="s">
        <v>1</v>
      </c>
      <c r="BG30" s="90" t="s">
        <v>2</v>
      </c>
      <c r="BH30" s="90" t="s">
        <v>3</v>
      </c>
      <c r="BI30" s="6"/>
      <c r="BJ30" s="6"/>
      <c r="BK30" s="90" t="s">
        <v>4</v>
      </c>
      <c r="BL30" s="90" t="s">
        <v>5</v>
      </c>
      <c r="BM30" s="90" t="s">
        <v>6</v>
      </c>
      <c r="BQ30" s="5" t="s">
        <v>1</v>
      </c>
      <c r="BR30" s="5" t="s">
        <v>2</v>
      </c>
      <c r="BS30" s="5" t="s">
        <v>3</v>
      </c>
      <c r="BT30" s="6"/>
      <c r="BU30" s="6"/>
      <c r="BV30" s="5" t="s">
        <v>4</v>
      </c>
      <c r="BW30" s="5" t="s">
        <v>5</v>
      </c>
      <c r="BX30" s="5" t="s">
        <v>6</v>
      </c>
      <c r="CB30" s="5" t="s">
        <v>1</v>
      </c>
      <c r="CC30" s="5" t="s">
        <v>2</v>
      </c>
      <c r="CD30" s="5" t="s">
        <v>3</v>
      </c>
      <c r="CE30" s="6"/>
      <c r="CF30" s="6"/>
      <c r="CG30" s="5" t="s">
        <v>4</v>
      </c>
      <c r="CH30" s="5" t="s">
        <v>5</v>
      </c>
      <c r="CI30" s="5" t="s">
        <v>6</v>
      </c>
      <c r="CM30" s="5" t="s">
        <v>1</v>
      </c>
      <c r="CN30" s="5" t="s">
        <v>2</v>
      </c>
      <c r="CO30" s="5" t="s">
        <v>3</v>
      </c>
      <c r="CP30" s="6"/>
      <c r="CQ30" s="6"/>
      <c r="CR30" s="5" t="s">
        <v>4</v>
      </c>
      <c r="CS30" s="5" t="s">
        <v>5</v>
      </c>
      <c r="CT30" s="5" t="s">
        <v>6</v>
      </c>
      <c r="CX30" s="5" t="s">
        <v>1</v>
      </c>
      <c r="CY30" s="5" t="s">
        <v>2</v>
      </c>
      <c r="CZ30" s="5" t="s">
        <v>3</v>
      </c>
      <c r="DA30" s="6"/>
      <c r="DB30" s="6"/>
      <c r="DC30" s="5" t="s">
        <v>4</v>
      </c>
      <c r="DD30" s="5" t="s">
        <v>5</v>
      </c>
      <c r="DE30" s="5" t="s">
        <v>6</v>
      </c>
      <c r="DG30" s="73"/>
    </row>
    <row r="31" spans="2:111" x14ac:dyDescent="0.25">
      <c r="C31" s="7" t="s">
        <v>197</v>
      </c>
      <c r="D31" s="7">
        <f>J40</f>
        <v>220.077</v>
      </c>
      <c r="E31" s="7"/>
      <c r="H31" s="7" t="s">
        <v>197</v>
      </c>
      <c r="I31" s="7">
        <f>J40-J38</f>
        <v>0.71299999999999386</v>
      </c>
      <c r="J31" s="7" t="s">
        <v>197</v>
      </c>
      <c r="N31" s="7">
        <f>U37</f>
        <v>219.53299999999999</v>
      </c>
      <c r="O31" s="7">
        <f>U40</f>
        <v>219.63499999999999</v>
      </c>
      <c r="P31" s="7" t="s">
        <v>197</v>
      </c>
      <c r="S31" s="7">
        <f>T40-T37</f>
        <v>4.9083406567535501</v>
      </c>
      <c r="T31" s="7" t="s">
        <v>197</v>
      </c>
      <c r="U31" s="7" t="s">
        <v>197</v>
      </c>
      <c r="Y31" s="7">
        <f>AF37</f>
        <v>219.226</v>
      </c>
      <c r="Z31" s="7">
        <f>AF42</f>
        <v>219.31800000000001</v>
      </c>
      <c r="AA31" s="7"/>
      <c r="AD31" s="7">
        <f>AE42-AE37</f>
        <v>4.2564460524365426</v>
      </c>
      <c r="AE31" s="7">
        <f>AVERAGE(AF37,AF42)-AF40</f>
        <v>0.53000000000000114</v>
      </c>
      <c r="AF31" s="7" t="s">
        <v>197</v>
      </c>
      <c r="AJ31" s="7">
        <f>AQ37</f>
        <v>219.49</v>
      </c>
      <c r="AK31" s="7" t="s">
        <v>197</v>
      </c>
      <c r="AL31" s="7"/>
      <c r="AO31" s="7" t="s">
        <v>197</v>
      </c>
      <c r="AP31" s="7" t="s">
        <v>197</v>
      </c>
      <c r="AQ31" s="7" t="s">
        <v>197</v>
      </c>
      <c r="AU31" s="7">
        <f>BB37</f>
        <v>219.28899999999999</v>
      </c>
      <c r="AV31" s="7">
        <f>BB41</f>
        <v>219.70099999999999</v>
      </c>
      <c r="AW31" s="7"/>
      <c r="AZ31" s="7">
        <f>BA41-BA37</f>
        <v>5.9404430809455233</v>
      </c>
      <c r="BA31" s="7">
        <f>AVERAGE(BB37,BB41)-BB39</f>
        <v>0.77100000000001501</v>
      </c>
      <c r="BB31" s="7" t="s">
        <v>197</v>
      </c>
      <c r="BF31" s="7">
        <f>BM37</f>
        <v>219.63499999999999</v>
      </c>
      <c r="BG31" s="7" t="s">
        <v>197</v>
      </c>
      <c r="BH31" s="7"/>
      <c r="BK31" s="7" t="s">
        <v>197</v>
      </c>
      <c r="BL31" s="7" t="s">
        <v>197</v>
      </c>
      <c r="BM31" s="7" t="s">
        <v>197</v>
      </c>
      <c r="BQ31" s="7" t="s">
        <v>197</v>
      </c>
      <c r="BR31" s="7">
        <f>BX40</f>
        <v>219.59</v>
      </c>
      <c r="BS31" s="7"/>
      <c r="BV31" s="7" t="s">
        <v>197</v>
      </c>
      <c r="BW31" s="7">
        <f>BX40-BX38</f>
        <v>1.2470000000000141</v>
      </c>
      <c r="BX31" s="7" t="s">
        <v>197</v>
      </c>
      <c r="CB31" s="7">
        <f>CI37</f>
        <v>219.54599999999999</v>
      </c>
      <c r="CC31" s="7">
        <f>CI41</f>
        <v>219.411</v>
      </c>
      <c r="CD31" s="7"/>
      <c r="CG31" s="7">
        <f>CH41-CH37</f>
        <v>6.8135656596360832</v>
      </c>
      <c r="CH31" s="7">
        <f>AVERAGE(CI41,CI37)-CI39</f>
        <v>1.0254999999999939</v>
      </c>
      <c r="CI31" s="7">
        <f>CH31*CG31</f>
        <v>6.9873115839567612</v>
      </c>
      <c r="CM31" s="7" t="s">
        <v>197</v>
      </c>
      <c r="CN31" s="7">
        <f>CT41</f>
        <v>219.82300000000001</v>
      </c>
      <c r="CO31" s="7"/>
      <c r="CR31" s="7" t="s">
        <v>197</v>
      </c>
      <c r="CS31" s="7">
        <f>CT41-CT38</f>
        <v>1.3870000000000005</v>
      </c>
      <c r="CT31" s="7" t="s">
        <v>197</v>
      </c>
      <c r="CX31" s="7">
        <f>DE37</f>
        <v>219.68799999999999</v>
      </c>
      <c r="CY31" s="7">
        <f>DE43</f>
        <v>219.221</v>
      </c>
      <c r="CZ31" s="7"/>
      <c r="DC31" s="7">
        <f>DD43-DD37</f>
        <v>8.5554804076233921</v>
      </c>
      <c r="DD31" s="7">
        <f>AVERAGE(DE43,DE37)-DE40</f>
        <v>1.0024999999999977</v>
      </c>
      <c r="DE31" s="7">
        <f>DD31*DC31</f>
        <v>8.5768691086424305</v>
      </c>
      <c r="DG31" s="73"/>
    </row>
    <row r="32" spans="2:111" ht="15.75" thickBot="1" x14ac:dyDescent="0.3">
      <c r="C32" s="8"/>
      <c r="D32" s="8"/>
      <c r="E32" s="8"/>
      <c r="F32" s="35"/>
      <c r="G32" s="35"/>
      <c r="H32" s="8"/>
      <c r="I32" s="8"/>
      <c r="J32" s="8"/>
      <c r="N32" s="8"/>
      <c r="O32" s="8"/>
      <c r="P32" s="8"/>
      <c r="Q32" s="35"/>
      <c r="R32" s="35"/>
      <c r="S32" s="8"/>
      <c r="T32" s="8"/>
      <c r="U32" s="8"/>
      <c r="Y32" s="8"/>
      <c r="Z32" s="8"/>
      <c r="AA32" s="8"/>
      <c r="AB32" s="35"/>
      <c r="AC32" s="35"/>
      <c r="AD32" s="8"/>
      <c r="AE32" s="8"/>
      <c r="AF32" s="8"/>
      <c r="AJ32" s="8"/>
      <c r="AK32" s="8"/>
      <c r="AL32" s="8"/>
      <c r="AM32" s="35"/>
      <c r="AN32" s="35"/>
      <c r="AO32" s="8"/>
      <c r="AP32" s="8"/>
      <c r="AQ32" s="8"/>
      <c r="AU32" s="8"/>
      <c r="AV32" s="8"/>
      <c r="AW32" s="8"/>
      <c r="AX32" s="35"/>
      <c r="AY32" s="35"/>
      <c r="AZ32" s="8"/>
      <c r="BA32" s="8"/>
      <c r="BB32" s="8"/>
      <c r="BF32" s="8"/>
      <c r="BG32" s="8"/>
      <c r="BH32" s="8"/>
      <c r="BI32" s="35"/>
      <c r="BJ32" s="35"/>
      <c r="BK32" s="8"/>
      <c r="BL32" s="8"/>
      <c r="BM32" s="8"/>
      <c r="BQ32" s="8"/>
      <c r="BR32" s="8"/>
      <c r="BS32" s="8"/>
      <c r="BT32" s="35"/>
      <c r="BU32" s="35"/>
      <c r="BV32" s="8"/>
      <c r="BW32" s="8"/>
      <c r="BX32" s="8"/>
      <c r="CB32" s="8"/>
      <c r="CC32" s="8"/>
      <c r="CD32" s="8"/>
      <c r="CE32" s="35"/>
      <c r="CF32" s="35"/>
      <c r="CG32" s="8"/>
      <c r="CH32" s="8"/>
      <c r="CI32" s="8"/>
      <c r="CM32" s="8"/>
      <c r="CN32" s="8"/>
      <c r="CO32" s="8"/>
      <c r="CP32" s="35"/>
      <c r="CQ32" s="35"/>
      <c r="CR32" s="8"/>
      <c r="CS32" s="8"/>
      <c r="CT32" s="8"/>
      <c r="CX32" s="8"/>
      <c r="CY32" s="8"/>
      <c r="CZ32" s="8"/>
      <c r="DA32" s="35"/>
      <c r="DB32" s="35"/>
      <c r="DC32" s="8"/>
      <c r="DD32" s="8"/>
      <c r="DE32" s="8"/>
      <c r="DG32" s="73"/>
    </row>
    <row r="33" spans="2:111" x14ac:dyDescent="0.25">
      <c r="C33" s="80" t="s">
        <v>8</v>
      </c>
      <c r="H33" s="126" t="s">
        <v>201</v>
      </c>
      <c r="I33" s="127"/>
      <c r="J33" s="128"/>
      <c r="N33" s="80" t="s">
        <v>8</v>
      </c>
      <c r="S33" s="126" t="s">
        <v>201</v>
      </c>
      <c r="T33" s="127"/>
      <c r="U33" s="128"/>
      <c r="Y33" s="80" t="s">
        <v>8</v>
      </c>
      <c r="AD33" s="126" t="s">
        <v>201</v>
      </c>
      <c r="AE33" s="127"/>
      <c r="AF33" s="128"/>
      <c r="AJ33" s="80" t="s">
        <v>8</v>
      </c>
      <c r="AO33" s="126" t="s">
        <v>201</v>
      </c>
      <c r="AP33" s="127"/>
      <c r="AQ33" s="128"/>
      <c r="AU33" s="80" t="s">
        <v>8</v>
      </c>
      <c r="AZ33" s="126" t="s">
        <v>201</v>
      </c>
      <c r="BA33" s="127"/>
      <c r="BB33" s="128"/>
      <c r="BF33" s="80" t="s">
        <v>8</v>
      </c>
      <c r="BK33" s="126" t="s">
        <v>201</v>
      </c>
      <c r="BL33" s="127"/>
      <c r="BM33" s="128"/>
      <c r="BQ33" s="73" t="s">
        <v>8</v>
      </c>
      <c r="BV33" s="126" t="s">
        <v>201</v>
      </c>
      <c r="BW33" s="127"/>
      <c r="BX33" s="128"/>
      <c r="CB33" s="73" t="s">
        <v>8</v>
      </c>
      <c r="CG33" s="126" t="s">
        <v>201</v>
      </c>
      <c r="CH33" s="127"/>
      <c r="CI33" s="128"/>
      <c r="CM33" s="73" t="s">
        <v>8</v>
      </c>
      <c r="CR33" s="126" t="s">
        <v>201</v>
      </c>
      <c r="CS33" s="127"/>
      <c r="CT33" s="128"/>
      <c r="CX33" s="73" t="s">
        <v>8</v>
      </c>
      <c r="DC33" s="126" t="s">
        <v>201</v>
      </c>
      <c r="DD33" s="127"/>
      <c r="DE33" s="128"/>
      <c r="DG33" s="73"/>
    </row>
    <row r="34" spans="2:111" ht="15.75" thickBot="1" x14ac:dyDescent="0.3">
      <c r="B34" s="10"/>
      <c r="H34" s="129"/>
      <c r="I34" s="130"/>
      <c r="J34" s="131"/>
      <c r="M34" s="10"/>
      <c r="S34" s="129"/>
      <c r="T34" s="130"/>
      <c r="U34" s="131"/>
      <c r="X34" s="10"/>
      <c r="AD34" s="129"/>
      <c r="AE34" s="130"/>
      <c r="AF34" s="131"/>
      <c r="AI34" s="10"/>
      <c r="AO34" s="129"/>
      <c r="AP34" s="130"/>
      <c r="AQ34" s="131"/>
      <c r="AT34" s="10"/>
      <c r="AZ34" s="129"/>
      <c r="BA34" s="130"/>
      <c r="BB34" s="131"/>
      <c r="BE34" s="10"/>
      <c r="BK34" s="129"/>
      <c r="BL34" s="130"/>
      <c r="BM34" s="131"/>
      <c r="BP34" s="10"/>
      <c r="BV34" s="129"/>
      <c r="BW34" s="130"/>
      <c r="BX34" s="131"/>
      <c r="CA34" s="10"/>
      <c r="CG34" s="129"/>
      <c r="CH34" s="130"/>
      <c r="CI34" s="131"/>
      <c r="CL34" s="10"/>
      <c r="CR34" s="129"/>
      <c r="CS34" s="130"/>
      <c r="CT34" s="131"/>
      <c r="CW34" s="10"/>
      <c r="DC34" s="129"/>
      <c r="DD34" s="130"/>
      <c r="DE34" s="131"/>
      <c r="DG34" s="73"/>
    </row>
    <row r="35" spans="2:111" ht="16.5" thickTop="1" thickBot="1" x14ac:dyDescent="0.3">
      <c r="B35" s="11" t="s">
        <v>19</v>
      </c>
      <c r="C35" s="113" t="s">
        <v>10</v>
      </c>
      <c r="D35" s="109"/>
      <c r="E35" s="109"/>
      <c r="F35" s="110"/>
      <c r="M35" s="11" t="s">
        <v>54</v>
      </c>
      <c r="N35" s="113" t="s">
        <v>10</v>
      </c>
      <c r="O35" s="109"/>
      <c r="P35" s="109"/>
      <c r="Q35" s="110"/>
      <c r="X35" s="11" t="s">
        <v>97</v>
      </c>
      <c r="Y35" s="113" t="s">
        <v>10</v>
      </c>
      <c r="Z35" s="109"/>
      <c r="AA35" s="109"/>
      <c r="AB35" s="110"/>
      <c r="AI35" s="11" t="s">
        <v>74</v>
      </c>
      <c r="AJ35" s="113" t="s">
        <v>10</v>
      </c>
      <c r="AK35" s="109"/>
      <c r="AL35" s="109"/>
      <c r="AM35" s="110"/>
      <c r="AT35" s="11" t="s">
        <v>117</v>
      </c>
      <c r="AU35" s="113" t="s">
        <v>10</v>
      </c>
      <c r="AV35" s="109"/>
      <c r="AW35" s="109"/>
      <c r="AX35" s="110"/>
      <c r="BE35" s="11" t="s">
        <v>20</v>
      </c>
      <c r="BF35" s="113" t="s">
        <v>10</v>
      </c>
      <c r="BG35" s="109"/>
      <c r="BH35" s="109"/>
      <c r="BI35" s="110"/>
      <c r="BP35" s="11" t="s">
        <v>75</v>
      </c>
      <c r="BQ35" s="113" t="s">
        <v>10</v>
      </c>
      <c r="BR35" s="109"/>
      <c r="BS35" s="109"/>
      <c r="BT35" s="110"/>
      <c r="CA35" s="11" t="s">
        <v>115</v>
      </c>
      <c r="CB35" s="113" t="s">
        <v>10</v>
      </c>
      <c r="CC35" s="109"/>
      <c r="CD35" s="109"/>
      <c r="CE35" s="110"/>
      <c r="CL35" s="11" t="s">
        <v>55</v>
      </c>
      <c r="CM35" s="113" t="s">
        <v>10</v>
      </c>
      <c r="CN35" s="109"/>
      <c r="CO35" s="109"/>
      <c r="CP35" s="110"/>
      <c r="CW35" s="11" t="s">
        <v>21</v>
      </c>
      <c r="CX35" s="113" t="s">
        <v>10</v>
      </c>
      <c r="CY35" s="109"/>
      <c r="CZ35" s="109"/>
      <c r="DA35" s="110"/>
      <c r="DG35" s="73"/>
    </row>
    <row r="36" spans="2:111" ht="15.75" thickTop="1" x14ac:dyDescent="0.25">
      <c r="B36" s="12" t="s">
        <v>11</v>
      </c>
      <c r="C36" s="13" t="s">
        <v>12</v>
      </c>
      <c r="D36" s="13" t="s">
        <v>13</v>
      </c>
      <c r="E36" s="13" t="s">
        <v>14</v>
      </c>
      <c r="F36" s="14" t="s">
        <v>15</v>
      </c>
      <c r="I36" s="106" t="s">
        <v>16</v>
      </c>
      <c r="J36" s="106" t="s">
        <v>17</v>
      </c>
      <c r="M36" s="12" t="s">
        <v>11</v>
      </c>
      <c r="N36" s="13" t="s">
        <v>12</v>
      </c>
      <c r="O36" s="13" t="s">
        <v>13</v>
      </c>
      <c r="P36" s="13" t="s">
        <v>14</v>
      </c>
      <c r="Q36" s="14" t="s">
        <v>15</v>
      </c>
      <c r="T36" s="106" t="s">
        <v>16</v>
      </c>
      <c r="U36" s="106" t="s">
        <v>17</v>
      </c>
      <c r="X36" s="12" t="s">
        <v>11</v>
      </c>
      <c r="Y36" s="13" t="s">
        <v>12</v>
      </c>
      <c r="Z36" s="13" t="s">
        <v>13</v>
      </c>
      <c r="AA36" s="13" t="s">
        <v>14</v>
      </c>
      <c r="AB36" s="14" t="s">
        <v>15</v>
      </c>
      <c r="AE36" s="106" t="s">
        <v>16</v>
      </c>
      <c r="AF36" s="106" t="s">
        <v>17</v>
      </c>
      <c r="AI36" s="12" t="s">
        <v>11</v>
      </c>
      <c r="AJ36" s="13" t="s">
        <v>12</v>
      </c>
      <c r="AK36" s="13" t="s">
        <v>13</v>
      </c>
      <c r="AL36" s="13" t="s">
        <v>14</v>
      </c>
      <c r="AM36" s="14" t="s">
        <v>15</v>
      </c>
      <c r="AP36" s="106" t="s">
        <v>16</v>
      </c>
      <c r="AQ36" s="106" t="s">
        <v>17</v>
      </c>
      <c r="AT36" s="12" t="s">
        <v>11</v>
      </c>
      <c r="AU36" s="13" t="s">
        <v>12</v>
      </c>
      <c r="AV36" s="13" t="s">
        <v>13</v>
      </c>
      <c r="AW36" s="13" t="s">
        <v>14</v>
      </c>
      <c r="AX36" s="14" t="s">
        <v>15</v>
      </c>
      <c r="BA36" s="106" t="s">
        <v>16</v>
      </c>
      <c r="BB36" s="106" t="s">
        <v>17</v>
      </c>
      <c r="BE36" s="12" t="s">
        <v>11</v>
      </c>
      <c r="BF36" s="13" t="s">
        <v>12</v>
      </c>
      <c r="BG36" s="13" t="s">
        <v>13</v>
      </c>
      <c r="BH36" s="13" t="s">
        <v>14</v>
      </c>
      <c r="BI36" s="14" t="s">
        <v>15</v>
      </c>
      <c r="BL36" s="106" t="s">
        <v>16</v>
      </c>
      <c r="BM36" s="106" t="s">
        <v>17</v>
      </c>
      <c r="BP36" s="12" t="s">
        <v>11</v>
      </c>
      <c r="BQ36" s="13" t="s">
        <v>12</v>
      </c>
      <c r="BR36" s="13" t="s">
        <v>13</v>
      </c>
      <c r="BS36" s="13" t="s">
        <v>14</v>
      </c>
      <c r="BT36" s="14" t="s">
        <v>15</v>
      </c>
      <c r="BW36" s="106" t="s">
        <v>16</v>
      </c>
      <c r="BX36" s="106" t="s">
        <v>17</v>
      </c>
      <c r="CA36" s="12" t="s">
        <v>11</v>
      </c>
      <c r="CB36" s="13" t="s">
        <v>12</v>
      </c>
      <c r="CC36" s="13" t="s">
        <v>13</v>
      </c>
      <c r="CD36" s="13" t="s">
        <v>14</v>
      </c>
      <c r="CE36" s="14" t="s">
        <v>15</v>
      </c>
      <c r="CH36" s="106" t="s">
        <v>16</v>
      </c>
      <c r="CI36" s="106" t="s">
        <v>17</v>
      </c>
      <c r="CL36" s="12" t="s">
        <v>11</v>
      </c>
      <c r="CM36" s="13" t="s">
        <v>12</v>
      </c>
      <c r="CN36" s="13" t="s">
        <v>13</v>
      </c>
      <c r="CO36" s="13" t="s">
        <v>14</v>
      </c>
      <c r="CP36" s="14" t="s">
        <v>15</v>
      </c>
      <c r="CS36" s="106" t="s">
        <v>16</v>
      </c>
      <c r="CT36" s="106" t="s">
        <v>17</v>
      </c>
      <c r="CW36" s="12" t="s">
        <v>11</v>
      </c>
      <c r="CX36" s="13" t="s">
        <v>12</v>
      </c>
      <c r="CY36" s="13" t="s">
        <v>13</v>
      </c>
      <c r="CZ36" s="13" t="s">
        <v>14</v>
      </c>
      <c r="DA36" s="14" t="s">
        <v>15</v>
      </c>
      <c r="DD36" s="106" t="s">
        <v>16</v>
      </c>
      <c r="DE36" s="106" t="s">
        <v>17</v>
      </c>
      <c r="DG36" s="73"/>
    </row>
    <row r="37" spans="2:111" x14ac:dyDescent="0.25">
      <c r="B37" s="99" t="s">
        <v>98</v>
      </c>
      <c r="C37" s="99">
        <v>4765518.034</v>
      </c>
      <c r="D37" s="99">
        <v>412780.17</v>
      </c>
      <c r="E37" s="99">
        <v>219.40899999999999</v>
      </c>
      <c r="F37" s="80" t="s">
        <v>31</v>
      </c>
      <c r="I37" s="81">
        <v>0</v>
      </c>
      <c r="J37" s="81">
        <f>E37</f>
        <v>219.40899999999999</v>
      </c>
      <c r="K37" s="15"/>
      <c r="M37" s="100" t="s">
        <v>206</v>
      </c>
      <c r="N37" s="100">
        <v>4765509.7240000004</v>
      </c>
      <c r="O37" s="100">
        <v>412792.27799999999</v>
      </c>
      <c r="P37" s="100">
        <v>219.53299999999999</v>
      </c>
      <c r="Q37" s="80" t="s">
        <v>65</v>
      </c>
      <c r="T37" s="81">
        <v>0</v>
      </c>
      <c r="U37" s="81">
        <f>P37</f>
        <v>219.53299999999999</v>
      </c>
      <c r="V37" s="15"/>
      <c r="X37" s="101" t="s">
        <v>106</v>
      </c>
      <c r="Y37" s="101">
        <v>4765500.7699999996</v>
      </c>
      <c r="Z37" s="101">
        <v>412805.26799999998</v>
      </c>
      <c r="AA37" s="101">
        <v>219.226</v>
      </c>
      <c r="AB37" s="80" t="s">
        <v>65</v>
      </c>
      <c r="AE37" s="81">
        <v>0</v>
      </c>
      <c r="AF37" s="81">
        <f>AA37</f>
        <v>219.226</v>
      </c>
      <c r="AG37" s="15"/>
      <c r="AI37" s="102" t="s">
        <v>208</v>
      </c>
      <c r="AJ37" s="102">
        <v>4765493.6519999998</v>
      </c>
      <c r="AK37" s="102">
        <v>412816.91399999999</v>
      </c>
      <c r="AL37" s="102">
        <v>219.49</v>
      </c>
      <c r="AM37" s="80" t="s">
        <v>65</v>
      </c>
      <c r="AP37" s="81">
        <v>0</v>
      </c>
      <c r="AQ37" s="81">
        <f>AL37</f>
        <v>219.49</v>
      </c>
      <c r="AR37" s="15"/>
      <c r="AT37" s="103" t="s">
        <v>209</v>
      </c>
      <c r="AU37" s="103">
        <v>4765489.2680000002</v>
      </c>
      <c r="AV37" s="103">
        <v>412829.79100000003</v>
      </c>
      <c r="AW37" s="103">
        <v>219.28899999999999</v>
      </c>
      <c r="AX37" s="80" t="s">
        <v>65</v>
      </c>
      <c r="BA37" s="81">
        <v>0</v>
      </c>
      <c r="BB37" s="81">
        <f>AW37</f>
        <v>219.28899999999999</v>
      </c>
      <c r="BC37" s="15"/>
      <c r="BE37" s="105" t="s">
        <v>211</v>
      </c>
      <c r="BF37" s="105">
        <v>4765487.0659999996</v>
      </c>
      <c r="BG37" s="105">
        <v>412843.54499999998</v>
      </c>
      <c r="BH37" s="105">
        <v>219.63499999999999</v>
      </c>
      <c r="BI37" s="80" t="s">
        <v>65</v>
      </c>
      <c r="BL37" s="105">
        <v>0</v>
      </c>
      <c r="BM37" s="105">
        <f>BH37</f>
        <v>219.63499999999999</v>
      </c>
      <c r="BN37" s="15"/>
      <c r="BP37" s="77" t="s">
        <v>142</v>
      </c>
      <c r="BQ37" s="77">
        <v>4765485.5990000004</v>
      </c>
      <c r="BR37" s="77">
        <v>412858.29100000003</v>
      </c>
      <c r="BS37" s="77">
        <v>218.73099999999999</v>
      </c>
      <c r="BT37" s="73" t="s">
        <v>31</v>
      </c>
      <c r="BW37" s="74">
        <v>0</v>
      </c>
      <c r="BX37" s="74">
        <f>BS37</f>
        <v>218.73099999999999</v>
      </c>
      <c r="BY37" s="15"/>
      <c r="CA37" s="78" t="s">
        <v>185</v>
      </c>
      <c r="CB37" s="78">
        <v>4765486.2390000001</v>
      </c>
      <c r="CC37" s="78">
        <v>412888.28</v>
      </c>
      <c r="CD37" s="78">
        <v>219.54599999999999</v>
      </c>
      <c r="CE37" s="73" t="s">
        <v>65</v>
      </c>
      <c r="CH37" s="74">
        <v>0</v>
      </c>
      <c r="CI37" s="74">
        <f>CD37</f>
        <v>219.54599999999999</v>
      </c>
      <c r="CJ37" s="15"/>
      <c r="CL37" s="79" t="s">
        <v>157</v>
      </c>
      <c r="CM37" s="79">
        <v>4765483.2010000004</v>
      </c>
      <c r="CN37" s="79">
        <v>412901.489</v>
      </c>
      <c r="CO37" s="79">
        <v>218.49299999999999</v>
      </c>
      <c r="CP37" s="73" t="s">
        <v>31</v>
      </c>
      <c r="CS37" s="74">
        <v>0</v>
      </c>
      <c r="CT37" s="74">
        <f>CO37</f>
        <v>218.49299999999999</v>
      </c>
      <c r="CU37" s="15"/>
      <c r="CW37" s="81" t="s">
        <v>188</v>
      </c>
      <c r="CX37" s="81">
        <v>4765486.523</v>
      </c>
      <c r="CY37" s="81">
        <v>412914.761</v>
      </c>
      <c r="CZ37" s="81">
        <v>219.68799999999999</v>
      </c>
      <c r="DA37" s="73" t="s">
        <v>65</v>
      </c>
      <c r="DD37" s="74">
        <v>0</v>
      </c>
      <c r="DE37" s="74">
        <f>CZ37</f>
        <v>219.68799999999999</v>
      </c>
      <c r="DF37" s="15"/>
      <c r="DG37" s="73"/>
    </row>
    <row r="38" spans="2:111" x14ac:dyDescent="0.25">
      <c r="B38" s="99" t="s">
        <v>99</v>
      </c>
      <c r="C38" s="99">
        <v>4765517.1730000004</v>
      </c>
      <c r="D38" s="99">
        <v>412779.51699999999</v>
      </c>
      <c r="E38" s="99">
        <v>219.364</v>
      </c>
      <c r="F38" s="80" t="s">
        <v>32</v>
      </c>
      <c r="I38" s="80">
        <f>SQRT(((C38-$C$37)^2)+((D38-$D$37)^2))</f>
        <v>1.0806155649648541</v>
      </c>
      <c r="J38" s="81">
        <f t="shared" ref="J38:J40" si="0">E38</f>
        <v>219.364</v>
      </c>
      <c r="K38" s="15"/>
      <c r="M38" s="100" t="s">
        <v>120</v>
      </c>
      <c r="N38" s="100">
        <v>4765509.1090000002</v>
      </c>
      <c r="O38" s="100">
        <v>412791.913</v>
      </c>
      <c r="P38" s="100">
        <v>219.10400000000001</v>
      </c>
      <c r="Q38" s="80" t="s">
        <v>30</v>
      </c>
      <c r="T38" s="104">
        <f>SQRT(((N38-$N$37)^2)+((O38-$O$37)^2))</f>
        <v>0.71515732553622624</v>
      </c>
      <c r="U38" s="81">
        <f t="shared" ref="U38:U40" si="1">P38</f>
        <v>219.10400000000001</v>
      </c>
      <c r="V38" s="15"/>
      <c r="X38" s="101" t="s">
        <v>107</v>
      </c>
      <c r="Y38" s="101">
        <v>4765500.3830000004</v>
      </c>
      <c r="Z38" s="101">
        <v>412804.92499999999</v>
      </c>
      <c r="AA38" s="101">
        <v>219.01599999999999</v>
      </c>
      <c r="AB38" s="80" t="s">
        <v>30</v>
      </c>
      <c r="AE38" s="104">
        <f>SQRT(((Y38-$Y$37)^2)+((Z38-$Z$37)^2))</f>
        <v>0.51712474254808061</v>
      </c>
      <c r="AF38" s="81">
        <f t="shared" ref="AF38" si="2">AA38</f>
        <v>219.01599999999999</v>
      </c>
      <c r="AG38" s="15"/>
      <c r="AI38" s="102" t="s">
        <v>126</v>
      </c>
      <c r="AJ38" s="102">
        <v>4765492.7939999998</v>
      </c>
      <c r="AK38" s="102">
        <v>412816.71799999999</v>
      </c>
      <c r="AL38" s="102">
        <v>218.75200000000001</v>
      </c>
      <c r="AM38" s="80" t="s">
        <v>31</v>
      </c>
      <c r="AP38" s="104">
        <f>SQRT(((AJ38-$AJ$37)^2)+((AK38-$AK$37)^2))</f>
        <v>0.88010226679137971</v>
      </c>
      <c r="AQ38" s="81">
        <f t="shared" ref="AQ38" si="3">AL38</f>
        <v>218.75200000000001</v>
      </c>
      <c r="AR38" s="15"/>
      <c r="AT38" s="103" t="s">
        <v>131</v>
      </c>
      <c r="AU38" s="103">
        <v>4765488.2340000002</v>
      </c>
      <c r="AV38" s="103">
        <v>412829.90600000002</v>
      </c>
      <c r="AW38" s="103">
        <v>218.78399999999999</v>
      </c>
      <c r="AX38" s="80" t="s">
        <v>31</v>
      </c>
      <c r="BA38" s="104">
        <f>SQRT(((AU38-$AU$37)^2)+((AV38-$AV$37)^2))</f>
        <v>1.0403754129962137</v>
      </c>
      <c r="BB38" s="81">
        <f t="shared" ref="BB38" si="4">AW38</f>
        <v>218.78399999999999</v>
      </c>
      <c r="BC38" s="15"/>
      <c r="BE38" s="105" t="s">
        <v>136</v>
      </c>
      <c r="BF38" s="105">
        <v>4765486.07</v>
      </c>
      <c r="BG38" s="105">
        <v>412843.76699999999</v>
      </c>
      <c r="BH38" s="105">
        <v>218.65700000000001</v>
      </c>
      <c r="BI38" s="80" t="s">
        <v>31</v>
      </c>
      <c r="BL38" s="104">
        <f>SQRT(((BF38-$BF$37)^2)+((BG38-$BG$37)^2))</f>
        <v>1.0204410804636743</v>
      </c>
      <c r="BM38" s="105">
        <f t="shared" ref="BM38:BM40" si="5">BH38</f>
        <v>218.65700000000001</v>
      </c>
      <c r="BN38" s="15"/>
      <c r="BP38" s="77" t="s">
        <v>143</v>
      </c>
      <c r="BQ38" s="77">
        <v>4765483.8890000004</v>
      </c>
      <c r="BR38" s="77">
        <v>412857.77100000001</v>
      </c>
      <c r="BS38" s="77">
        <v>218.34299999999999</v>
      </c>
      <c r="BT38" s="73" t="s">
        <v>32</v>
      </c>
      <c r="BW38" s="104">
        <f>SQRT(((BQ38-$BQ$37)^2)+((BR38-$BR$37)^2))</f>
        <v>1.7873164241096109</v>
      </c>
      <c r="BX38" s="74">
        <f t="shared" ref="BX38:BX40" si="6">BS38</f>
        <v>218.34299999999999</v>
      </c>
      <c r="BY38" s="15"/>
      <c r="CA38" s="78" t="s">
        <v>152</v>
      </c>
      <c r="CB38" s="78">
        <v>4765484.466</v>
      </c>
      <c r="CC38" s="78">
        <v>412888.522</v>
      </c>
      <c r="CD38" s="78">
        <v>218.72499999999999</v>
      </c>
      <c r="CE38" s="73" t="s">
        <v>31</v>
      </c>
      <c r="CH38" s="104">
        <f>SQRT(((CB38-$CB$37)^2)+((CC38-$CC$37)^2))</f>
        <v>1.7894392976973663</v>
      </c>
      <c r="CI38" s="74">
        <f t="shared" ref="CI38:CI41" si="7">CD38</f>
        <v>218.72499999999999</v>
      </c>
      <c r="CJ38" s="15"/>
      <c r="CL38" s="79" t="s">
        <v>158</v>
      </c>
      <c r="CM38" s="79">
        <v>4765482.1519999998</v>
      </c>
      <c r="CN38" s="79">
        <v>412901.79700000002</v>
      </c>
      <c r="CO38" s="79">
        <v>218.43600000000001</v>
      </c>
      <c r="CP38" s="73" t="s">
        <v>32</v>
      </c>
      <c r="CS38" s="104">
        <f>SQRT(((CM38-$CM$37)^2)+((CN38-$CN$37)^2))</f>
        <v>1.0932817574765452</v>
      </c>
      <c r="CT38" s="74">
        <f t="shared" ref="CT38:CT41" si="8">CO38</f>
        <v>218.43600000000001</v>
      </c>
      <c r="CU38" s="15"/>
      <c r="CW38" s="81" t="s">
        <v>189</v>
      </c>
      <c r="CX38" s="81">
        <v>4765484.0789999999</v>
      </c>
      <c r="CY38" s="81">
        <v>412915.21</v>
      </c>
      <c r="CZ38" s="81">
        <v>218.619</v>
      </c>
      <c r="DA38" s="73" t="s">
        <v>30</v>
      </c>
      <c r="DD38" s="104">
        <f>SQRT(((CX38-$CX$37)^2)+((CY38-$CY$37)^2))</f>
        <v>2.4849018090611961</v>
      </c>
      <c r="DE38" s="74">
        <f t="shared" ref="DE38:DE43" si="9">CZ38</f>
        <v>218.619</v>
      </c>
      <c r="DF38" s="15"/>
      <c r="DG38" s="73"/>
    </row>
    <row r="39" spans="2:111" x14ac:dyDescent="0.25">
      <c r="B39" s="99" t="s">
        <v>103</v>
      </c>
      <c r="C39" s="99">
        <v>4765512.5460000001</v>
      </c>
      <c r="D39" s="99">
        <v>412778.42700000003</v>
      </c>
      <c r="E39" s="99">
        <v>219.11699999999999</v>
      </c>
      <c r="F39" s="80" t="s">
        <v>184</v>
      </c>
      <c r="I39" s="104">
        <f t="shared" ref="I39:I40" si="10">SQRT(((C39-$C$37)^2)+((D39-$D$37)^2))</f>
        <v>5.7581414535169806</v>
      </c>
      <c r="J39" s="81">
        <f t="shared" si="0"/>
        <v>219.11699999999999</v>
      </c>
      <c r="K39" s="15"/>
      <c r="M39" s="100" t="s">
        <v>167</v>
      </c>
      <c r="N39" s="100">
        <v>4765506.1179999998</v>
      </c>
      <c r="O39" s="100">
        <v>412790.18400000001</v>
      </c>
      <c r="P39" s="100">
        <v>219.14</v>
      </c>
      <c r="Q39" s="80" t="s">
        <v>34</v>
      </c>
      <c r="T39" s="104">
        <f t="shared" ref="T39:T40" si="11">SQRT(((N39-$N$37)^2)+((O39-$O$37)^2))</f>
        <v>4.1699007187622588</v>
      </c>
      <c r="U39" s="81">
        <f t="shared" si="1"/>
        <v>219.14</v>
      </c>
      <c r="V39" s="15"/>
      <c r="X39" s="101" t="s">
        <v>108</v>
      </c>
      <c r="Y39" s="101">
        <v>4765498.7529999996</v>
      </c>
      <c r="Z39" s="101">
        <v>412803.99400000001</v>
      </c>
      <c r="AA39" s="101">
        <v>218.863</v>
      </c>
      <c r="AB39" s="80" t="s">
        <v>31</v>
      </c>
      <c r="AE39" s="104">
        <f t="shared" ref="AE39:AE42" si="12">SQRT(((Y39-$Y$37)^2)+((Z39-$Z$37)^2))</f>
        <v>2.3856581900826126</v>
      </c>
      <c r="AF39" s="101">
        <f t="shared" ref="AF39:AF42" si="13">AA39</f>
        <v>218.863</v>
      </c>
      <c r="AG39" s="15"/>
      <c r="AI39" s="102" t="s">
        <v>127</v>
      </c>
      <c r="AJ39" s="102">
        <v>4765491.7539999997</v>
      </c>
      <c r="AK39" s="102">
        <v>412816.15</v>
      </c>
      <c r="AL39" s="102">
        <v>218.44900000000001</v>
      </c>
      <c r="AM39" s="80" t="s">
        <v>32</v>
      </c>
      <c r="AP39" s="104">
        <f t="shared" ref="AP39:AP41" si="14">SQRT(((AJ39-$AJ$37)^2)+((AK39-$AK$37)^2))</f>
        <v>2.0459960899567879</v>
      </c>
      <c r="AQ39" s="102">
        <f t="shared" ref="AQ39:AQ41" si="15">AL39</f>
        <v>218.44900000000001</v>
      </c>
      <c r="AR39" s="15"/>
      <c r="AT39" s="103" t="s">
        <v>132</v>
      </c>
      <c r="AU39" s="103">
        <v>4765487.5839999998</v>
      </c>
      <c r="AV39" s="103">
        <v>412829.88799999998</v>
      </c>
      <c r="AW39" s="103">
        <v>218.72399999999999</v>
      </c>
      <c r="AX39" s="80" t="s">
        <v>32</v>
      </c>
      <c r="BA39" s="104">
        <f t="shared" ref="BA39:BA41" si="16">SQRT(((AU39-$AU$37)^2)+((AV39-$AV$37)^2))</f>
        <v>1.6867913330329021</v>
      </c>
      <c r="BB39" s="103">
        <f t="shared" ref="BB39:BB41" si="17">AW39</f>
        <v>218.72399999999999</v>
      </c>
      <c r="BC39" s="15"/>
      <c r="BE39" s="105" t="s">
        <v>137</v>
      </c>
      <c r="BF39" s="105">
        <v>4765483.88</v>
      </c>
      <c r="BG39" s="105">
        <v>412843.30800000002</v>
      </c>
      <c r="BH39" s="105">
        <v>218.25899999999999</v>
      </c>
      <c r="BI39" s="80" t="s">
        <v>32</v>
      </c>
      <c r="BL39" s="104">
        <f t="shared" ref="BL39:BL40" si="18">SQRT(((BF39-$BF$37)^2)+((BG39-$BG$37)^2))</f>
        <v>3.1948028105685249</v>
      </c>
      <c r="BM39" s="105">
        <f t="shared" si="5"/>
        <v>218.25899999999999</v>
      </c>
      <c r="BN39" s="15"/>
      <c r="BP39" s="77" t="s">
        <v>144</v>
      </c>
      <c r="BQ39" s="77">
        <v>4765482.7259999998</v>
      </c>
      <c r="BR39" s="77">
        <v>412857.79399999999</v>
      </c>
      <c r="BS39" s="77">
        <v>218.70500000000001</v>
      </c>
      <c r="BT39" s="73" t="s">
        <v>184</v>
      </c>
      <c r="BW39" s="104">
        <f t="shared" ref="BW39:BW40" si="19">SQRT(((BQ39-$BQ$37)^2)+((BR39-$BR$37)^2))</f>
        <v>2.9156711068808208</v>
      </c>
      <c r="BX39" s="74">
        <f t="shared" si="6"/>
        <v>218.70500000000001</v>
      </c>
      <c r="BY39" s="15"/>
      <c r="CA39" s="78" t="s">
        <v>153</v>
      </c>
      <c r="CB39" s="78">
        <v>4765481.4570000004</v>
      </c>
      <c r="CC39" s="78">
        <v>412888.27399999998</v>
      </c>
      <c r="CD39" s="78">
        <v>218.453</v>
      </c>
      <c r="CE39" s="73" t="s">
        <v>32</v>
      </c>
      <c r="CH39" s="104">
        <f>SQRT(((CB39-$CB$37)^2)+((CC39-$CC$37)^2))</f>
        <v>4.7820037637712902</v>
      </c>
      <c r="CI39" s="74">
        <f t="shared" si="7"/>
        <v>218.453</v>
      </c>
      <c r="CJ39" s="15"/>
      <c r="CL39" s="79" t="s">
        <v>159</v>
      </c>
      <c r="CM39" s="79">
        <v>4765481.2960000001</v>
      </c>
      <c r="CN39" s="79">
        <v>412901.79700000002</v>
      </c>
      <c r="CO39" s="79">
        <v>218.495</v>
      </c>
      <c r="CP39" s="73" t="s">
        <v>33</v>
      </c>
      <c r="CS39" s="104">
        <f t="shared" ref="CS39:CS41" si="20">SQRT(((CM39-$CM$37)^2)+((CN39-$CN$37)^2))</f>
        <v>1.9297380653874494</v>
      </c>
      <c r="CT39" s="74">
        <f t="shared" si="8"/>
        <v>218.495</v>
      </c>
      <c r="CU39" s="15"/>
      <c r="CW39" s="81" t="s">
        <v>162</v>
      </c>
      <c r="CX39" s="81">
        <v>4765483.4680000003</v>
      </c>
      <c r="CY39" s="81">
        <v>412915.451</v>
      </c>
      <c r="CZ39" s="81">
        <v>218.53200000000001</v>
      </c>
      <c r="DA39" s="73" t="s">
        <v>31</v>
      </c>
      <c r="DD39" s="104">
        <f t="shared" ref="DD39:DD43" si="21">SQRT(((CX39-$CX$37)^2)+((CY39-$CY$37)^2))</f>
        <v>3.1319522662681645</v>
      </c>
      <c r="DE39" s="74">
        <f t="shared" si="9"/>
        <v>218.53200000000001</v>
      </c>
      <c r="DF39" s="15"/>
      <c r="DG39" s="73"/>
    </row>
    <row r="40" spans="2:111" x14ac:dyDescent="0.25">
      <c r="B40" s="99" t="s">
        <v>205</v>
      </c>
      <c r="C40" s="99">
        <v>4765511.6449999996</v>
      </c>
      <c r="D40" s="99">
        <v>412778.14799999999</v>
      </c>
      <c r="E40" s="99">
        <v>220.077</v>
      </c>
      <c r="F40" s="80" t="s">
        <v>66</v>
      </c>
      <c r="I40" s="104">
        <f t="shared" si="10"/>
        <v>6.7013286000248122</v>
      </c>
      <c r="J40" s="81">
        <f t="shared" si="0"/>
        <v>220.077</v>
      </c>
      <c r="K40" s="15"/>
      <c r="M40" s="100" t="s">
        <v>207</v>
      </c>
      <c r="N40" s="100">
        <v>4765505.4720000001</v>
      </c>
      <c r="O40" s="100">
        <v>412789.826</v>
      </c>
      <c r="P40" s="100">
        <v>219.63499999999999</v>
      </c>
      <c r="Q40" s="80" t="s">
        <v>66</v>
      </c>
      <c r="T40" s="104">
        <f t="shared" si="11"/>
        <v>4.9083406567535501</v>
      </c>
      <c r="U40" s="81">
        <f t="shared" si="1"/>
        <v>219.63499999999999</v>
      </c>
      <c r="V40" s="15"/>
      <c r="X40" s="101" t="s">
        <v>109</v>
      </c>
      <c r="Y40" s="101">
        <v>4765497.7300000004</v>
      </c>
      <c r="Z40" s="101">
        <v>412803.47200000001</v>
      </c>
      <c r="AA40" s="101">
        <v>218.74199999999999</v>
      </c>
      <c r="AB40" s="80" t="s">
        <v>32</v>
      </c>
      <c r="AE40" s="104">
        <f t="shared" si="12"/>
        <v>3.5308945034462647</v>
      </c>
      <c r="AF40" s="101">
        <f t="shared" si="13"/>
        <v>218.74199999999999</v>
      </c>
      <c r="AG40" s="15"/>
      <c r="AI40" s="102" t="s">
        <v>170</v>
      </c>
      <c r="AJ40" s="102">
        <v>4765489.6940000001</v>
      </c>
      <c r="AK40" s="102">
        <v>412814.20500000002</v>
      </c>
      <c r="AL40" s="102">
        <v>218.96700000000001</v>
      </c>
      <c r="AM40" s="80" t="s">
        <v>34</v>
      </c>
      <c r="AP40" s="104">
        <f t="shared" si="14"/>
        <v>4.7962949238934662</v>
      </c>
      <c r="AQ40" s="102">
        <f t="shared" si="15"/>
        <v>218.96700000000001</v>
      </c>
      <c r="AR40" s="15"/>
      <c r="AT40" s="103" t="s">
        <v>133</v>
      </c>
      <c r="AU40" s="103">
        <v>4765484.7609999999</v>
      </c>
      <c r="AV40" s="103">
        <v>412829.23</v>
      </c>
      <c r="AW40" s="103">
        <v>218.797</v>
      </c>
      <c r="AX40" s="80" t="s">
        <v>33</v>
      </c>
      <c r="BA40" s="104">
        <f t="shared" si="16"/>
        <v>4.5417804880903594</v>
      </c>
      <c r="BB40" s="103">
        <f t="shared" si="17"/>
        <v>218.797</v>
      </c>
      <c r="BC40" s="15"/>
      <c r="BE40" s="105" t="s">
        <v>138</v>
      </c>
      <c r="BF40" s="105">
        <v>4765482.3439999996</v>
      </c>
      <c r="BG40" s="105">
        <v>412843.28399999999</v>
      </c>
      <c r="BH40" s="105">
        <v>218.73099999999999</v>
      </c>
      <c r="BI40" s="80" t="s">
        <v>33</v>
      </c>
      <c r="BL40" s="104">
        <f t="shared" si="18"/>
        <v>4.7292076504032403</v>
      </c>
      <c r="BM40" s="105">
        <f t="shared" si="5"/>
        <v>218.73099999999999</v>
      </c>
      <c r="BN40" s="15"/>
      <c r="BP40" s="77" t="s">
        <v>177</v>
      </c>
      <c r="BQ40" s="77">
        <v>4765481.6059999997</v>
      </c>
      <c r="BR40" s="77">
        <v>412857.36099999998</v>
      </c>
      <c r="BS40" s="77">
        <v>219.59</v>
      </c>
      <c r="BT40" s="73" t="s">
        <v>66</v>
      </c>
      <c r="BW40" s="104">
        <f t="shared" si="19"/>
        <v>4.0998718279730779</v>
      </c>
      <c r="BX40" s="74">
        <f t="shared" si="6"/>
        <v>219.59</v>
      </c>
      <c r="BY40" s="15"/>
      <c r="CA40" s="78" t="s">
        <v>154</v>
      </c>
      <c r="CB40" s="78">
        <v>4765480.4409999996</v>
      </c>
      <c r="CC40" s="78">
        <v>412888.43199999997</v>
      </c>
      <c r="CD40" s="78">
        <v>218.696</v>
      </c>
      <c r="CE40" s="73" t="s">
        <v>33</v>
      </c>
      <c r="CH40" s="104">
        <f t="shared" ref="CH40:CH41" si="22">SQRT(((CB40-$CB$37)^2)+((CC40-$CC$37)^2))</f>
        <v>5.7999920693757074</v>
      </c>
      <c r="CI40" s="74">
        <f t="shared" si="7"/>
        <v>218.696</v>
      </c>
      <c r="CJ40" s="15"/>
      <c r="CL40" s="79" t="s">
        <v>186</v>
      </c>
      <c r="CM40" s="79">
        <v>4765480.1809999999</v>
      </c>
      <c r="CN40" s="79">
        <v>412901.58299999998</v>
      </c>
      <c r="CO40" s="79">
        <v>218.66</v>
      </c>
      <c r="CP40" s="73" t="s">
        <v>34</v>
      </c>
      <c r="CS40" s="104">
        <f t="shared" si="20"/>
        <v>3.0214625602383127</v>
      </c>
      <c r="CT40" s="74">
        <f t="shared" si="8"/>
        <v>218.66</v>
      </c>
      <c r="CU40" s="15"/>
      <c r="CW40" s="81" t="s">
        <v>163</v>
      </c>
      <c r="CX40" s="81">
        <v>4765482.32</v>
      </c>
      <c r="CY40" s="81">
        <v>412915.49099999998</v>
      </c>
      <c r="CZ40" s="81">
        <v>218.452</v>
      </c>
      <c r="DA40" s="73" t="s">
        <v>32</v>
      </c>
      <c r="DD40" s="104">
        <f t="shared" si="21"/>
        <v>4.2659241669119483</v>
      </c>
      <c r="DE40" s="74">
        <f t="shared" si="9"/>
        <v>218.452</v>
      </c>
      <c r="DF40" s="15"/>
      <c r="DG40" s="73"/>
    </row>
    <row r="41" spans="2:111" x14ac:dyDescent="0.25">
      <c r="B41" s="80"/>
      <c r="I41" s="80"/>
      <c r="J41" s="81"/>
      <c r="K41" s="15"/>
      <c r="M41" s="81"/>
      <c r="N41" s="81"/>
      <c r="O41" s="81"/>
      <c r="P41" s="81"/>
      <c r="T41" s="80"/>
      <c r="U41" s="81"/>
      <c r="V41" s="15"/>
      <c r="X41" s="101" t="s">
        <v>110</v>
      </c>
      <c r="Y41" s="101">
        <v>4765497.08</v>
      </c>
      <c r="Z41" s="101">
        <v>412803.098</v>
      </c>
      <c r="AA41" s="101">
        <v>218.87299999999999</v>
      </c>
      <c r="AB41" s="80" t="s">
        <v>33</v>
      </c>
      <c r="AE41" s="104">
        <f t="shared" si="12"/>
        <v>4.2807709581429716</v>
      </c>
      <c r="AF41" s="101">
        <f t="shared" si="13"/>
        <v>218.87299999999999</v>
      </c>
      <c r="AG41" s="15"/>
      <c r="AI41" s="102" t="s">
        <v>128</v>
      </c>
      <c r="AJ41" s="102">
        <v>4765490.0039999997</v>
      </c>
      <c r="AK41" s="102">
        <v>412814.44400000002</v>
      </c>
      <c r="AL41" s="102">
        <v>218.97200000000001</v>
      </c>
      <c r="AM41" s="80" t="s">
        <v>33</v>
      </c>
      <c r="AP41" s="104">
        <f t="shared" si="14"/>
        <v>4.4055424183848384</v>
      </c>
      <c r="AQ41" s="102">
        <f t="shared" si="15"/>
        <v>218.97200000000001</v>
      </c>
      <c r="AR41" s="15"/>
      <c r="AT41" s="103" t="s">
        <v>210</v>
      </c>
      <c r="AU41" s="103">
        <v>4765483.3600000003</v>
      </c>
      <c r="AV41" s="103">
        <v>412829.17099999997</v>
      </c>
      <c r="AW41" s="103">
        <v>219.70099999999999</v>
      </c>
      <c r="AX41" s="80" t="s">
        <v>66</v>
      </c>
      <c r="BA41" s="104">
        <f t="shared" si="16"/>
        <v>5.9404430809455233</v>
      </c>
      <c r="BB41" s="103">
        <f t="shared" si="17"/>
        <v>219.70099999999999</v>
      </c>
      <c r="BC41" s="15"/>
      <c r="BE41" s="81"/>
      <c r="BF41" s="81"/>
      <c r="BG41" s="81"/>
      <c r="BH41" s="81"/>
      <c r="BL41" s="104"/>
      <c r="BM41" s="105"/>
      <c r="BN41" s="15"/>
      <c r="BP41" s="73"/>
      <c r="BW41" s="73"/>
      <c r="BX41" s="74"/>
      <c r="BY41" s="15"/>
      <c r="CA41" s="78" t="s">
        <v>182</v>
      </c>
      <c r="CB41" s="78">
        <v>4765479.4330000002</v>
      </c>
      <c r="CC41" s="78">
        <v>412888.60100000002</v>
      </c>
      <c r="CD41" s="78">
        <v>219.411</v>
      </c>
      <c r="CE41" s="73" t="s">
        <v>66</v>
      </c>
      <c r="CH41" s="104">
        <f t="shared" si="22"/>
        <v>6.8135656596360832</v>
      </c>
      <c r="CI41" s="74">
        <f t="shared" si="7"/>
        <v>219.411</v>
      </c>
      <c r="CJ41" s="15"/>
      <c r="CL41" s="79" t="s">
        <v>187</v>
      </c>
      <c r="CM41" s="79">
        <v>4765477.0190000003</v>
      </c>
      <c r="CN41" s="79">
        <v>412901.44400000002</v>
      </c>
      <c r="CO41" s="79">
        <v>219.82300000000001</v>
      </c>
      <c r="CP41" s="73" t="s">
        <v>66</v>
      </c>
      <c r="CS41" s="104">
        <f t="shared" si="20"/>
        <v>6.1821637798077633</v>
      </c>
      <c r="CT41" s="74">
        <f t="shared" si="8"/>
        <v>219.82300000000001</v>
      </c>
      <c r="CU41" s="15"/>
      <c r="CW41" s="81" t="s">
        <v>164</v>
      </c>
      <c r="CX41" s="81">
        <v>4765480.43</v>
      </c>
      <c r="CY41" s="81">
        <v>412915.51799999998</v>
      </c>
      <c r="CZ41" s="81">
        <v>218.506</v>
      </c>
      <c r="DA41" s="73" t="s">
        <v>33</v>
      </c>
      <c r="DD41" s="104">
        <f t="shared" si="21"/>
        <v>6.1398451123909537</v>
      </c>
      <c r="DE41" s="74">
        <f t="shared" si="9"/>
        <v>218.506</v>
      </c>
      <c r="DF41" s="15"/>
      <c r="DG41" s="73"/>
    </row>
    <row r="42" spans="2:111" x14ac:dyDescent="0.25">
      <c r="B42" s="80"/>
      <c r="I42" s="80"/>
      <c r="J42" s="81"/>
      <c r="K42" s="15"/>
      <c r="M42" s="80"/>
      <c r="T42" s="80"/>
      <c r="U42" s="81"/>
      <c r="V42" s="15"/>
      <c r="X42" s="101" t="s">
        <v>112</v>
      </c>
      <c r="Y42" s="101">
        <v>4765497.1129999999</v>
      </c>
      <c r="Z42" s="101">
        <v>412803.09</v>
      </c>
      <c r="AA42" s="101">
        <v>219.31800000000001</v>
      </c>
      <c r="AB42" s="80" t="s">
        <v>66</v>
      </c>
      <c r="AE42" s="104">
        <f t="shared" si="12"/>
        <v>4.2564460524365426</v>
      </c>
      <c r="AF42" s="101">
        <f t="shared" si="13"/>
        <v>219.31800000000001</v>
      </c>
      <c r="AG42" s="15"/>
      <c r="AI42" s="80"/>
      <c r="AP42" s="80"/>
      <c r="AQ42" s="81"/>
      <c r="AR42" s="15"/>
      <c r="AT42" s="80"/>
      <c r="BA42" s="80"/>
      <c r="BB42" s="81"/>
      <c r="BC42" s="15"/>
      <c r="BE42" s="81"/>
      <c r="BF42" s="81"/>
      <c r="BG42" s="81"/>
      <c r="BH42" s="81"/>
      <c r="BL42" s="80"/>
      <c r="BM42" s="81"/>
      <c r="BN42" s="15"/>
      <c r="BP42" s="73"/>
      <c r="BW42" s="73"/>
      <c r="BX42" s="74"/>
      <c r="BY42" s="15"/>
      <c r="CA42" s="73"/>
      <c r="CH42" s="73"/>
      <c r="CI42" s="74"/>
      <c r="CJ42" s="15"/>
      <c r="CL42" s="73"/>
      <c r="CS42" s="73"/>
      <c r="CT42" s="74"/>
      <c r="CU42" s="15"/>
      <c r="CW42" s="81" t="s">
        <v>190</v>
      </c>
      <c r="CX42" s="81">
        <v>4765479.3590000002</v>
      </c>
      <c r="CY42" s="81">
        <v>412915.45600000001</v>
      </c>
      <c r="CZ42" s="81">
        <v>218.636</v>
      </c>
      <c r="DA42" s="73" t="s">
        <v>34</v>
      </c>
      <c r="DD42" s="104">
        <f t="shared" si="21"/>
        <v>7.1976330135812656</v>
      </c>
      <c r="DE42" s="74">
        <f t="shared" si="9"/>
        <v>218.636</v>
      </c>
      <c r="DF42" s="15"/>
      <c r="DG42" s="73"/>
    </row>
    <row r="43" spans="2:111" ht="15.75" thickBot="1" x14ac:dyDescent="0.3">
      <c r="B43" s="80"/>
      <c r="I43" s="80"/>
      <c r="J43" s="81"/>
      <c r="K43" s="15"/>
      <c r="M43" s="80"/>
      <c r="T43" s="80"/>
      <c r="U43" s="81"/>
      <c r="V43" s="15"/>
      <c r="X43" s="80"/>
      <c r="AE43" s="80"/>
      <c r="AF43" s="81"/>
      <c r="AG43" s="15"/>
      <c r="AI43" s="80"/>
      <c r="AP43" s="80"/>
      <c r="AQ43" s="81"/>
      <c r="AR43" s="15"/>
      <c r="AT43" s="76"/>
      <c r="AU43" s="76"/>
      <c r="AV43" s="76"/>
      <c r="AW43" s="76"/>
      <c r="BA43" s="80"/>
      <c r="BB43" s="81"/>
      <c r="BC43" s="15"/>
      <c r="BE43" s="81"/>
      <c r="BF43" s="81"/>
      <c r="BG43" s="81"/>
      <c r="BH43" s="81"/>
      <c r="BL43" s="80"/>
      <c r="BM43" s="81"/>
      <c r="BN43" s="15"/>
      <c r="BP43" s="73"/>
      <c r="BW43" s="73"/>
      <c r="BX43" s="74"/>
      <c r="BY43" s="15"/>
      <c r="CA43" s="73"/>
      <c r="CH43" s="73"/>
      <c r="CI43" s="74"/>
      <c r="CJ43" s="15"/>
      <c r="CL43" s="76"/>
      <c r="CM43" s="76"/>
      <c r="CN43" s="76"/>
      <c r="CO43" s="76"/>
      <c r="CS43" s="73"/>
      <c r="CT43" s="74"/>
      <c r="CU43" s="15"/>
      <c r="CW43" s="81" t="s">
        <v>191</v>
      </c>
      <c r="CX43" s="81">
        <v>4765477.97</v>
      </c>
      <c r="CY43" s="81">
        <v>412914.967</v>
      </c>
      <c r="CZ43" s="81">
        <v>219.221</v>
      </c>
      <c r="DA43" s="73" t="s">
        <v>66</v>
      </c>
      <c r="DD43" s="104">
        <f t="shared" si="21"/>
        <v>8.5554804076233921</v>
      </c>
      <c r="DE43" s="81">
        <f t="shared" si="9"/>
        <v>219.221</v>
      </c>
      <c r="DF43" s="15"/>
      <c r="DG43" s="73"/>
    </row>
    <row r="44" spans="2:111" ht="15.75" thickBot="1" x14ac:dyDescent="0.3">
      <c r="B44" s="80"/>
      <c r="C44" s="132" t="s">
        <v>192</v>
      </c>
      <c r="D44" s="134"/>
      <c r="E44" s="134"/>
      <c r="F44" s="134"/>
      <c r="G44" s="134"/>
      <c r="H44" s="133"/>
      <c r="I44" s="80"/>
      <c r="J44" s="81"/>
      <c r="K44" s="15"/>
      <c r="M44" s="80"/>
      <c r="N44" s="132" t="s">
        <v>192</v>
      </c>
      <c r="O44" s="134"/>
      <c r="P44" s="134"/>
      <c r="Q44" s="134"/>
      <c r="R44" s="134"/>
      <c r="S44" s="133"/>
      <c r="T44" s="80"/>
      <c r="U44" s="81"/>
      <c r="V44" s="15"/>
      <c r="X44" s="80"/>
      <c r="AE44" s="80"/>
      <c r="AF44" s="81"/>
      <c r="AG44" s="15"/>
      <c r="AI44" s="80"/>
      <c r="AJ44" s="132" t="s">
        <v>192</v>
      </c>
      <c r="AK44" s="134"/>
      <c r="AL44" s="134"/>
      <c r="AM44" s="134"/>
      <c r="AN44" s="134"/>
      <c r="AO44" s="133"/>
      <c r="AP44" s="80"/>
      <c r="AQ44" s="81"/>
      <c r="AR44" s="15"/>
      <c r="AT44" s="30"/>
      <c r="AU44" s="132" t="s">
        <v>192</v>
      </c>
      <c r="AV44" s="134"/>
      <c r="AW44" s="134"/>
      <c r="AX44" s="134"/>
      <c r="AY44" s="134"/>
      <c r="AZ44" s="133"/>
      <c r="BC44" s="15"/>
      <c r="BE44" s="30"/>
      <c r="BN44" s="15"/>
      <c r="BP44" s="73"/>
      <c r="BQ44" s="132" t="s">
        <v>192</v>
      </c>
      <c r="BR44" s="134"/>
      <c r="BS44" s="134"/>
      <c r="BT44" s="134"/>
      <c r="BU44" s="134"/>
      <c r="BV44" s="133"/>
      <c r="BW44" s="73"/>
      <c r="BX44" s="74"/>
      <c r="BY44" s="15"/>
      <c r="CA44" s="73"/>
      <c r="CB44" s="132" t="s">
        <v>192</v>
      </c>
      <c r="CC44" s="134"/>
      <c r="CD44" s="134"/>
      <c r="CE44" s="134"/>
      <c r="CF44" s="134"/>
      <c r="CG44" s="133"/>
      <c r="CH44" s="73"/>
      <c r="CI44" s="74"/>
      <c r="CJ44" s="15"/>
      <c r="CL44" s="30"/>
      <c r="CM44" s="132" t="s">
        <v>192</v>
      </c>
      <c r="CN44" s="134"/>
      <c r="CO44" s="134"/>
      <c r="CP44" s="134"/>
      <c r="CQ44" s="134"/>
      <c r="CR44" s="133"/>
      <c r="CU44" s="15"/>
      <c r="CW44" s="30"/>
      <c r="DF44" s="15"/>
      <c r="DG44" s="73"/>
    </row>
    <row r="45" spans="2:111" ht="15.75" thickBot="1" x14ac:dyDescent="0.3">
      <c r="B45" s="80"/>
      <c r="I45" s="80"/>
      <c r="J45" s="81"/>
      <c r="K45" s="15"/>
      <c r="M45" s="80"/>
      <c r="T45" s="80"/>
      <c r="U45" s="81"/>
      <c r="V45" s="15"/>
      <c r="X45" s="80"/>
      <c r="Y45" s="132" t="s">
        <v>192</v>
      </c>
      <c r="Z45" s="134"/>
      <c r="AA45" s="134"/>
      <c r="AB45" s="134"/>
      <c r="AC45" s="134"/>
      <c r="AD45" s="133"/>
      <c r="AE45" s="80"/>
      <c r="AF45" s="81"/>
      <c r="AG45" s="15"/>
      <c r="AI45" s="80"/>
      <c r="AP45" s="80"/>
      <c r="AQ45" s="81"/>
      <c r="AR45" s="15"/>
      <c r="BC45" s="15"/>
      <c r="BF45" s="132" t="s">
        <v>193</v>
      </c>
      <c r="BG45" s="134"/>
      <c r="BH45" s="134"/>
      <c r="BI45" s="134"/>
      <c r="BJ45" s="133"/>
      <c r="BN45" s="15"/>
      <c r="BP45" s="73"/>
      <c r="BW45" s="73"/>
      <c r="BX45" s="74"/>
      <c r="BY45" s="15"/>
      <c r="CA45" s="73"/>
      <c r="CH45" s="73"/>
      <c r="CI45" s="74"/>
      <c r="CJ45" s="15"/>
      <c r="CU45" s="15"/>
      <c r="CX45" s="132" t="s">
        <v>193</v>
      </c>
      <c r="CY45" s="134"/>
      <c r="CZ45" s="134"/>
      <c r="DA45" s="134"/>
      <c r="DB45" s="133"/>
      <c r="DF45" s="15"/>
      <c r="DG45" s="73"/>
    </row>
    <row r="46" spans="2:111" x14ac:dyDescent="0.25">
      <c r="K46" s="15"/>
      <c r="V46" s="15"/>
      <c r="AG46" s="15"/>
      <c r="AR46" s="15"/>
      <c r="BC46" s="15"/>
      <c r="BN46" s="15"/>
      <c r="BY46" s="15"/>
      <c r="CJ46" s="15"/>
      <c r="CU46" s="15"/>
      <c r="DF46" s="15"/>
      <c r="DG46" s="73"/>
    </row>
    <row r="47" spans="2:111" x14ac:dyDescent="0.25">
      <c r="J47" s="17"/>
      <c r="K47" s="15"/>
      <c r="U47" s="17"/>
      <c r="V47" s="15"/>
      <c r="AF47" s="17"/>
      <c r="AG47" s="15"/>
      <c r="AQ47" s="17"/>
      <c r="AR47" s="15"/>
      <c r="BB47" s="17"/>
      <c r="BC47" s="15"/>
      <c r="BM47" s="17"/>
      <c r="BN47" s="15"/>
      <c r="BX47" s="17"/>
      <c r="BY47" s="15"/>
      <c r="CI47" s="17"/>
      <c r="CJ47" s="15"/>
      <c r="CT47" s="17"/>
      <c r="CU47" s="15"/>
      <c r="DE47" s="17"/>
      <c r="DF47" s="15"/>
      <c r="DG47" s="73"/>
    </row>
    <row r="48" spans="2:111" x14ac:dyDescent="0.25">
      <c r="K48" s="15"/>
      <c r="V48" s="15"/>
      <c r="AG48" s="15"/>
      <c r="AR48" s="15"/>
      <c r="BC48" s="15"/>
      <c r="BN48" s="15"/>
      <c r="BY48" s="15"/>
      <c r="CJ48" s="15"/>
      <c r="CU48" s="15"/>
      <c r="DF48" s="15"/>
      <c r="DG48" s="73"/>
    </row>
    <row r="49" spans="2:111" x14ac:dyDescent="0.25">
      <c r="K49" s="15"/>
      <c r="V49" s="15"/>
      <c r="AG49" s="15"/>
      <c r="AR49" s="15"/>
      <c r="BC49" s="15"/>
      <c r="BN49" s="15"/>
      <c r="BY49" s="15"/>
      <c r="CJ49" s="15"/>
      <c r="CU49" s="15"/>
      <c r="DF49" s="15"/>
      <c r="DG49" s="73"/>
    </row>
    <row r="50" spans="2:111" x14ac:dyDescent="0.25">
      <c r="I50" s="16"/>
      <c r="K50" s="15"/>
      <c r="T50" s="16"/>
      <c r="V50" s="15"/>
      <c r="AE50" s="16"/>
      <c r="AG50" s="15"/>
      <c r="AP50" s="16"/>
      <c r="AR50" s="15"/>
      <c r="BA50" s="16"/>
      <c r="BC50" s="15"/>
      <c r="BL50" s="16"/>
      <c r="BN50" s="15"/>
      <c r="BW50" s="16"/>
      <c r="BY50" s="15"/>
      <c r="CH50" s="16"/>
      <c r="CJ50" s="15"/>
      <c r="CS50" s="16"/>
      <c r="CU50" s="15"/>
      <c r="DD50" s="16"/>
      <c r="DF50" s="15"/>
      <c r="DG50" s="73"/>
    </row>
    <row r="51" spans="2:111" x14ac:dyDescent="0.25">
      <c r="K51" s="15"/>
      <c r="V51" s="15"/>
      <c r="AG51" s="15"/>
      <c r="AR51" s="15"/>
      <c r="BC51" s="15"/>
      <c r="BN51" s="15"/>
      <c r="BY51" s="15"/>
      <c r="CJ51" s="15"/>
      <c r="CU51" s="15"/>
      <c r="DF51" s="15"/>
      <c r="DG51" s="73"/>
    </row>
    <row r="52" spans="2:111" x14ac:dyDescent="0.25">
      <c r="K52" s="15"/>
      <c r="V52" s="15"/>
      <c r="AG52" s="15"/>
      <c r="AR52" s="15"/>
      <c r="BC52" s="15"/>
      <c r="BN52" s="15"/>
      <c r="BY52" s="15"/>
      <c r="CJ52" s="15"/>
      <c r="CU52" s="15"/>
      <c r="DF52" s="15"/>
      <c r="DG52" s="73"/>
    </row>
    <row r="53" spans="2:111" x14ac:dyDescent="0.25">
      <c r="K53" s="15"/>
      <c r="V53" s="15"/>
      <c r="AG53" s="15"/>
      <c r="AR53" s="15"/>
      <c r="BC53" s="15"/>
      <c r="BN53" s="15"/>
      <c r="BY53" s="15"/>
      <c r="CJ53" s="15"/>
      <c r="CU53" s="15"/>
      <c r="DF53" s="15"/>
      <c r="DG53" s="73"/>
    </row>
    <row r="54" spans="2:111" x14ac:dyDescent="0.25">
      <c r="K54" s="15"/>
      <c r="V54" s="15"/>
      <c r="AG54" s="15"/>
      <c r="AR54" s="15"/>
      <c r="BC54" s="15"/>
      <c r="BN54" s="15"/>
      <c r="BY54" s="15"/>
      <c r="CJ54" s="15"/>
      <c r="CU54" s="15"/>
      <c r="DF54" s="15"/>
      <c r="DG54" s="73"/>
    </row>
    <row r="55" spans="2:111" x14ac:dyDescent="0.25">
      <c r="K55" s="15"/>
      <c r="V55" s="15"/>
      <c r="AG55" s="15"/>
      <c r="AR55" s="15"/>
      <c r="BC55" s="15"/>
      <c r="BN55" s="15"/>
      <c r="BY55" s="15"/>
      <c r="CJ55" s="15"/>
      <c r="CU55" s="15"/>
      <c r="DF55" s="15"/>
      <c r="DG55" s="73"/>
    </row>
    <row r="56" spans="2:111" x14ac:dyDescent="0.25">
      <c r="B56" s="10"/>
      <c r="C56" s="81"/>
      <c r="D56" s="81"/>
      <c r="E56" s="81"/>
      <c r="H56" s="8"/>
      <c r="J56" s="8"/>
      <c r="K56" s="15"/>
      <c r="M56" s="10"/>
      <c r="N56" s="81"/>
      <c r="O56" s="81"/>
      <c r="P56" s="81"/>
      <c r="Q56" s="81"/>
      <c r="S56" s="8"/>
      <c r="U56" s="8"/>
      <c r="V56" s="15"/>
      <c r="X56" s="10"/>
      <c r="Y56" s="81"/>
      <c r="Z56" s="81"/>
      <c r="AA56" s="81"/>
      <c r="AD56" s="8"/>
      <c r="AF56" s="8"/>
      <c r="AG56" s="15"/>
      <c r="AI56" s="10"/>
      <c r="AJ56" s="81"/>
      <c r="AK56" s="81"/>
      <c r="AL56" s="81"/>
      <c r="AM56" s="81"/>
      <c r="AO56" s="8"/>
      <c r="AQ56" s="8"/>
      <c r="AR56" s="15"/>
      <c r="AT56" s="10"/>
      <c r="AU56" s="81"/>
      <c r="AV56" s="81"/>
      <c r="AW56" s="81"/>
      <c r="AX56" s="81"/>
      <c r="AZ56" s="8"/>
      <c r="BB56" s="8"/>
      <c r="BC56" s="15"/>
      <c r="BE56" s="10"/>
      <c r="BF56" s="81"/>
      <c r="BG56" s="81"/>
      <c r="BH56" s="81"/>
      <c r="BI56" s="81"/>
      <c r="BK56" s="8"/>
      <c r="BM56" s="8"/>
      <c r="BN56" s="15"/>
      <c r="BP56" s="10"/>
      <c r="BQ56" s="74"/>
      <c r="BR56" s="74"/>
      <c r="BS56" s="74"/>
      <c r="BV56" s="8"/>
      <c r="BX56" s="8"/>
      <c r="BY56" s="15"/>
      <c r="CA56" s="10"/>
      <c r="CB56" s="74"/>
      <c r="CC56" s="74"/>
      <c r="CD56" s="74"/>
      <c r="CE56" s="74"/>
      <c r="CG56" s="8"/>
      <c r="CI56" s="8"/>
      <c r="CJ56" s="15"/>
      <c r="CL56" s="10"/>
      <c r="CM56" s="74"/>
      <c r="CN56" s="74"/>
      <c r="CO56" s="74"/>
      <c r="CP56" s="74"/>
      <c r="CR56" s="8"/>
      <c r="CT56" s="8"/>
      <c r="CU56" s="15"/>
      <c r="CW56" s="10"/>
      <c r="CX56" s="74"/>
      <c r="CY56" s="74"/>
      <c r="CZ56" s="74"/>
      <c r="DA56" s="74"/>
      <c r="DC56" s="8"/>
      <c r="DE56" s="8"/>
      <c r="DF56" s="15"/>
      <c r="DG56" s="73"/>
    </row>
    <row r="57" spans="2:111" x14ac:dyDescent="0.25">
      <c r="B57" s="10"/>
      <c r="C57" s="81"/>
      <c r="D57" s="81"/>
      <c r="E57" s="81"/>
      <c r="F57" s="81"/>
      <c r="H57" s="8"/>
      <c r="I57" s="8"/>
      <c r="J57" s="8"/>
      <c r="K57" s="15"/>
      <c r="M57" s="10"/>
      <c r="N57" s="81"/>
      <c r="O57" s="81"/>
      <c r="P57" s="81"/>
      <c r="Q57" s="81"/>
      <c r="S57" s="8"/>
      <c r="T57" s="8"/>
      <c r="U57" s="8"/>
      <c r="V57" s="15"/>
      <c r="X57" s="10"/>
      <c r="Y57" s="81"/>
      <c r="Z57" s="81"/>
      <c r="AA57" s="81"/>
      <c r="AB57" s="81"/>
      <c r="AD57" s="8"/>
      <c r="AE57" s="8"/>
      <c r="AF57" s="8"/>
      <c r="AG57" s="15"/>
      <c r="AI57" s="10"/>
      <c r="AJ57" s="81"/>
      <c r="AK57" s="81"/>
      <c r="AL57" s="81"/>
      <c r="AM57" s="81"/>
      <c r="AO57" s="8"/>
      <c r="AP57" s="8"/>
      <c r="AQ57" s="8"/>
      <c r="AR57" s="15"/>
      <c r="AT57" s="10"/>
      <c r="AU57" s="81"/>
      <c r="AV57" s="81"/>
      <c r="AW57" s="81"/>
      <c r="AX57" s="81"/>
      <c r="AZ57" s="8"/>
      <c r="BA57" s="8"/>
      <c r="BB57" s="8"/>
      <c r="BC57" s="15"/>
      <c r="BE57" s="10"/>
      <c r="BF57" s="81"/>
      <c r="BG57" s="81"/>
      <c r="BH57" s="81"/>
      <c r="BI57" s="81"/>
      <c r="BK57" s="8"/>
      <c r="BL57" s="8"/>
      <c r="BM57" s="8"/>
      <c r="BN57" s="15"/>
      <c r="BP57" s="10"/>
      <c r="BQ57" s="74"/>
      <c r="BR57" s="74"/>
      <c r="BS57" s="74"/>
      <c r="BT57" s="74"/>
      <c r="BV57" s="8"/>
      <c r="BW57" s="8"/>
      <c r="BX57" s="8"/>
      <c r="BY57" s="15"/>
      <c r="CA57" s="10"/>
      <c r="CB57" s="74"/>
      <c r="CC57" s="74"/>
      <c r="CD57" s="74"/>
      <c r="CE57" s="74"/>
      <c r="CG57" s="8"/>
      <c r="CH57" s="8"/>
      <c r="CI57" s="8"/>
      <c r="CJ57" s="15"/>
      <c r="CL57" s="10"/>
      <c r="CM57" s="74"/>
      <c r="CN57" s="74"/>
      <c r="CO57" s="74"/>
      <c r="CP57" s="74"/>
      <c r="CR57" s="8"/>
      <c r="CS57" s="8"/>
      <c r="CT57" s="8"/>
      <c r="CU57" s="15"/>
      <c r="CW57" s="10"/>
      <c r="CX57" s="74"/>
      <c r="CY57" s="74"/>
      <c r="CZ57" s="74"/>
      <c r="DA57" s="74"/>
      <c r="DC57" s="8"/>
      <c r="DD57" s="8"/>
      <c r="DE57" s="8"/>
      <c r="DF57" s="15"/>
      <c r="DG57" s="73"/>
    </row>
    <row r="58" spans="2:111" x14ac:dyDescent="0.25">
      <c r="B58" s="10"/>
      <c r="F58" s="81"/>
      <c r="M58" s="10"/>
      <c r="X58" s="10"/>
      <c r="AB58" s="81"/>
      <c r="AI58" s="10"/>
      <c r="AT58" s="10"/>
      <c r="BE58" s="10"/>
      <c r="BP58" s="10"/>
      <c r="BT58" s="74"/>
      <c r="CA58" s="10"/>
      <c r="CL58" s="10"/>
      <c r="CW58" s="10"/>
      <c r="DG58" s="73"/>
    </row>
    <row r="59" spans="2:111" x14ac:dyDescent="0.25">
      <c r="B59" s="19"/>
      <c r="C59" s="19"/>
      <c r="D59" s="19"/>
      <c r="E59" s="19"/>
      <c r="G59" s="19"/>
      <c r="H59" s="19"/>
      <c r="I59" s="19"/>
      <c r="J59" s="19"/>
      <c r="M59" s="19"/>
      <c r="N59" s="19"/>
      <c r="O59" s="19"/>
      <c r="P59" s="19"/>
      <c r="Q59" s="19"/>
      <c r="R59" s="19"/>
      <c r="S59" s="19"/>
      <c r="T59" s="19"/>
      <c r="U59" s="19"/>
      <c r="X59" s="19"/>
      <c r="Y59" s="19"/>
      <c r="Z59" s="19"/>
      <c r="AA59" s="19"/>
      <c r="AC59" s="19"/>
      <c r="AD59" s="19"/>
      <c r="AE59" s="19"/>
      <c r="AF59" s="19"/>
      <c r="AI59" s="19"/>
      <c r="AJ59" s="19"/>
      <c r="AK59" s="19"/>
      <c r="AL59" s="19"/>
      <c r="AM59" s="19"/>
      <c r="AN59" s="19"/>
      <c r="AO59" s="19"/>
      <c r="AP59" s="19"/>
      <c r="AQ59" s="19"/>
      <c r="AT59" s="19"/>
      <c r="AU59" s="19"/>
      <c r="AV59" s="19"/>
      <c r="AW59" s="19"/>
      <c r="AX59" s="19"/>
      <c r="AY59" s="19"/>
      <c r="AZ59" s="19"/>
      <c r="BA59" s="19"/>
      <c r="BB59" s="19"/>
      <c r="BE59" s="19"/>
      <c r="BF59" s="19"/>
      <c r="BG59" s="19"/>
      <c r="BH59" s="19"/>
      <c r="BI59" s="19"/>
      <c r="BJ59" s="19"/>
      <c r="BK59" s="19"/>
      <c r="BL59" s="19"/>
      <c r="BM59" s="19"/>
      <c r="BP59" s="19"/>
      <c r="BQ59" s="19"/>
      <c r="BR59" s="19"/>
      <c r="BS59" s="19"/>
      <c r="BU59" s="19"/>
      <c r="BV59" s="19"/>
      <c r="BW59" s="19"/>
      <c r="BX59" s="19"/>
      <c r="CA59" s="19"/>
      <c r="CB59" s="19"/>
      <c r="CC59" s="19"/>
      <c r="CD59" s="19"/>
      <c r="CE59" s="19"/>
      <c r="CF59" s="19"/>
      <c r="CG59" s="19"/>
      <c r="CH59" s="19"/>
      <c r="CI59" s="19"/>
      <c r="CL59" s="19"/>
      <c r="CM59" s="19"/>
      <c r="CN59" s="19"/>
      <c r="CO59" s="19"/>
      <c r="CP59" s="19"/>
      <c r="CQ59" s="19"/>
      <c r="CR59" s="19"/>
      <c r="CS59" s="19"/>
      <c r="CT59" s="19"/>
      <c r="CW59" s="19"/>
      <c r="CX59" s="19"/>
      <c r="CY59" s="19"/>
      <c r="CZ59" s="19"/>
      <c r="DA59" s="19"/>
      <c r="DB59" s="19"/>
      <c r="DC59" s="19"/>
      <c r="DD59" s="19"/>
      <c r="DE59" s="19"/>
      <c r="DG59" s="73"/>
    </row>
    <row r="60" spans="2:111" x14ac:dyDescent="0.25">
      <c r="B60" s="20"/>
      <c r="C60" s="8"/>
      <c r="D60" s="8"/>
      <c r="E60" s="8"/>
      <c r="F60" s="19"/>
      <c r="G60" s="8"/>
      <c r="H60" s="8"/>
      <c r="I60" s="8"/>
      <c r="J60" s="8"/>
      <c r="M60" s="20"/>
      <c r="N60" s="8"/>
      <c r="O60" s="8"/>
      <c r="P60" s="8"/>
      <c r="Q60" s="8"/>
      <c r="R60" s="8"/>
      <c r="S60" s="8"/>
      <c r="T60" s="8"/>
      <c r="U60" s="8"/>
      <c r="X60" s="20"/>
      <c r="Y60" s="8"/>
      <c r="Z60" s="8"/>
      <c r="AA60" s="8"/>
      <c r="AB60" s="19"/>
      <c r="AC60" s="8"/>
      <c r="AD60" s="8"/>
      <c r="AE60" s="8"/>
      <c r="AF60" s="8"/>
      <c r="AI60" s="20"/>
      <c r="AJ60" s="8"/>
      <c r="AK60" s="8"/>
      <c r="AL60" s="8"/>
      <c r="AM60" s="8"/>
      <c r="AN60" s="8"/>
      <c r="AO60" s="8"/>
      <c r="AP60" s="8"/>
      <c r="AQ60" s="8"/>
      <c r="AT60" s="20"/>
      <c r="AU60" s="8"/>
      <c r="AV60" s="8"/>
      <c r="AW60" s="8"/>
      <c r="AX60" s="8"/>
      <c r="AY60" s="8"/>
      <c r="AZ60" s="8"/>
      <c r="BA60" s="8"/>
      <c r="BB60" s="8"/>
      <c r="BE60" s="20"/>
      <c r="BF60" s="8"/>
      <c r="BG60" s="8"/>
      <c r="BH60" s="8"/>
      <c r="BI60" s="8"/>
      <c r="BJ60" s="8"/>
      <c r="BK60" s="8"/>
      <c r="BL60" s="8"/>
      <c r="BM60" s="8"/>
      <c r="BP60" s="20"/>
      <c r="BQ60" s="8"/>
      <c r="BR60" s="8"/>
      <c r="BS60" s="8"/>
      <c r="BT60" s="19"/>
      <c r="BU60" s="8"/>
      <c r="BV60" s="8"/>
      <c r="BW60" s="8"/>
      <c r="BX60" s="8"/>
      <c r="CA60" s="20"/>
      <c r="CB60" s="8"/>
      <c r="CC60" s="8"/>
      <c r="CD60" s="8"/>
      <c r="CE60" s="8"/>
      <c r="CF60" s="8"/>
      <c r="CG60" s="8"/>
      <c r="CH60" s="8"/>
      <c r="CI60" s="8"/>
      <c r="CL60" s="20"/>
      <c r="CM60" s="8"/>
      <c r="CN60" s="8"/>
      <c r="CO60" s="8"/>
      <c r="CP60" s="8"/>
      <c r="CQ60" s="8"/>
      <c r="CR60" s="8"/>
      <c r="CS60" s="8"/>
      <c r="CT60" s="8"/>
      <c r="CW60" s="20"/>
      <c r="CX60" s="8"/>
      <c r="CY60" s="8"/>
      <c r="CZ60" s="8"/>
      <c r="DA60" s="8"/>
      <c r="DB60" s="8"/>
      <c r="DC60" s="8"/>
      <c r="DD60" s="8"/>
      <c r="DE60" s="8"/>
      <c r="DG60" s="73"/>
    </row>
    <row r="61" spans="2:111" x14ac:dyDescent="0.25">
      <c r="B61" s="20"/>
      <c r="C61" s="8"/>
      <c r="D61" s="8"/>
      <c r="E61" s="8"/>
      <c r="F61" s="8"/>
      <c r="G61" s="8"/>
      <c r="H61" s="8"/>
      <c r="I61" s="8"/>
      <c r="J61" s="8"/>
      <c r="M61" s="20"/>
      <c r="N61" s="8"/>
      <c r="O61" s="8"/>
      <c r="P61" s="8"/>
      <c r="Q61" s="8"/>
      <c r="R61" s="8"/>
      <c r="S61" s="8"/>
      <c r="T61" s="8"/>
      <c r="U61" s="8"/>
      <c r="X61" s="20"/>
      <c r="Y61" s="8"/>
      <c r="Z61" s="8"/>
      <c r="AA61" s="8"/>
      <c r="AB61" s="8"/>
      <c r="AC61" s="8"/>
      <c r="AD61" s="8"/>
      <c r="AE61" s="8"/>
      <c r="AF61" s="8"/>
      <c r="AI61" s="20"/>
      <c r="AJ61" s="8"/>
      <c r="AK61" s="8"/>
      <c r="AL61" s="8"/>
      <c r="AM61" s="8"/>
      <c r="AN61" s="8"/>
      <c r="AO61" s="8"/>
      <c r="AP61" s="8"/>
      <c r="AQ61" s="8"/>
      <c r="AT61" s="20"/>
      <c r="AU61" s="8"/>
      <c r="AV61" s="8"/>
      <c r="AW61" s="8"/>
      <c r="AX61" s="8"/>
      <c r="AY61" s="8"/>
      <c r="AZ61" s="8"/>
      <c r="BA61" s="8"/>
      <c r="BB61" s="8"/>
      <c r="BE61" s="20"/>
      <c r="BF61" s="8"/>
      <c r="BG61" s="8"/>
      <c r="BH61" s="8"/>
      <c r="BI61" s="8"/>
      <c r="BJ61" s="8"/>
      <c r="BK61" s="8"/>
      <c r="BL61" s="8"/>
      <c r="BM61" s="8"/>
      <c r="BP61" s="20"/>
      <c r="BQ61" s="8"/>
      <c r="BR61" s="8"/>
      <c r="BS61" s="8"/>
      <c r="BT61" s="8"/>
      <c r="BU61" s="8"/>
      <c r="BV61" s="8"/>
      <c r="BW61" s="8"/>
      <c r="BX61" s="8"/>
      <c r="CA61" s="20"/>
      <c r="CB61" s="8"/>
      <c r="CC61" s="8"/>
      <c r="CD61" s="8"/>
      <c r="CE61" s="8"/>
      <c r="CF61" s="8"/>
      <c r="CG61" s="8"/>
      <c r="CH61" s="8"/>
      <c r="CI61" s="8"/>
      <c r="CL61" s="20"/>
      <c r="CM61" s="8"/>
      <c r="CN61" s="8"/>
      <c r="CO61" s="8"/>
      <c r="CP61" s="8"/>
      <c r="CQ61" s="8"/>
      <c r="CR61" s="8"/>
      <c r="CS61" s="8"/>
      <c r="CT61" s="8"/>
      <c r="CW61" s="20"/>
      <c r="CX61" s="8"/>
      <c r="CY61" s="8"/>
      <c r="CZ61" s="8"/>
      <c r="DA61" s="8"/>
      <c r="DB61" s="8"/>
      <c r="DC61" s="8"/>
      <c r="DD61" s="8"/>
      <c r="DE61" s="8"/>
      <c r="DG61" s="73"/>
    </row>
    <row r="62" spans="2:111" x14ac:dyDescent="0.25">
      <c r="B62" s="20"/>
      <c r="C62" s="8"/>
      <c r="D62" s="8"/>
      <c r="E62" s="8"/>
      <c r="F62" s="8"/>
      <c r="G62" s="8"/>
      <c r="H62" s="8"/>
      <c r="I62" s="8"/>
      <c r="J62" s="8"/>
      <c r="M62" s="20"/>
      <c r="N62" s="8"/>
      <c r="O62" s="8"/>
      <c r="P62" s="8"/>
      <c r="Q62" s="8"/>
      <c r="R62" s="8"/>
      <c r="S62" s="8"/>
      <c r="T62" s="8"/>
      <c r="U62" s="8"/>
      <c r="X62" s="20"/>
      <c r="Y62" s="8"/>
      <c r="Z62" s="8"/>
      <c r="AA62" s="8"/>
      <c r="AB62" s="8"/>
      <c r="AC62" s="8"/>
      <c r="AD62" s="8"/>
      <c r="AE62" s="8"/>
      <c r="AF62" s="8"/>
      <c r="AI62" s="20"/>
      <c r="AJ62" s="8"/>
      <c r="AK62" s="8"/>
      <c r="AL62" s="8"/>
      <c r="AM62" s="8"/>
      <c r="AN62" s="8"/>
      <c r="AO62" s="8"/>
      <c r="AP62" s="8"/>
      <c r="AQ62" s="8"/>
      <c r="AT62" s="20"/>
      <c r="AU62" s="8"/>
      <c r="AV62" s="8"/>
      <c r="AW62" s="8"/>
      <c r="AX62" s="8"/>
      <c r="AY62" s="8"/>
      <c r="AZ62" s="8"/>
      <c r="BA62" s="8"/>
      <c r="BB62" s="8"/>
      <c r="BC62" s="80"/>
      <c r="BE62" s="20"/>
      <c r="BF62" s="8"/>
      <c r="BG62" s="8"/>
      <c r="BH62" s="8"/>
      <c r="BI62" s="8"/>
      <c r="BJ62" s="8"/>
      <c r="BK62" s="8"/>
      <c r="BL62" s="8"/>
      <c r="BM62" s="8"/>
      <c r="BN62" s="80"/>
      <c r="BP62" s="20"/>
      <c r="BQ62" s="8"/>
      <c r="BR62" s="8"/>
      <c r="BS62" s="8"/>
      <c r="BT62" s="8"/>
      <c r="BU62" s="8"/>
      <c r="BV62" s="8"/>
      <c r="BW62" s="8"/>
      <c r="BX62" s="8"/>
      <c r="CA62" s="20"/>
      <c r="CB62" s="8"/>
      <c r="CC62" s="8"/>
      <c r="CD62" s="8"/>
      <c r="CE62" s="8"/>
      <c r="CF62" s="8"/>
      <c r="CG62" s="8"/>
      <c r="CH62" s="8"/>
      <c r="CI62" s="8"/>
      <c r="CL62" s="20"/>
      <c r="CM62" s="8"/>
      <c r="CN62" s="8"/>
      <c r="CO62" s="8"/>
      <c r="CP62" s="8"/>
      <c r="CQ62" s="8"/>
      <c r="CR62" s="8"/>
      <c r="CS62" s="8"/>
      <c r="CT62" s="8"/>
      <c r="CU62" s="73"/>
      <c r="CW62" s="20"/>
      <c r="CX62" s="8"/>
      <c r="CY62" s="8"/>
      <c r="CZ62" s="8"/>
      <c r="DA62" s="8"/>
      <c r="DB62" s="8"/>
      <c r="DC62" s="8"/>
      <c r="DD62" s="8"/>
      <c r="DE62" s="8"/>
      <c r="DF62" s="73"/>
      <c r="DG62" s="73"/>
    </row>
    <row r="63" spans="2:111" x14ac:dyDescent="0.25">
      <c r="B63" s="20"/>
      <c r="C63" s="8"/>
      <c r="D63" s="8"/>
      <c r="E63" s="8"/>
      <c r="F63" s="8"/>
      <c r="G63" s="8"/>
      <c r="H63" s="8"/>
      <c r="I63" s="8"/>
      <c r="J63" s="8"/>
      <c r="M63" s="20"/>
      <c r="N63" s="8"/>
      <c r="O63" s="8"/>
      <c r="P63" s="8"/>
      <c r="Q63" s="8"/>
      <c r="R63" s="8"/>
      <c r="S63" s="8"/>
      <c r="T63" s="8"/>
      <c r="U63" s="8"/>
      <c r="X63" s="20"/>
      <c r="Y63" s="8"/>
      <c r="Z63" s="8"/>
      <c r="AA63" s="8"/>
      <c r="AB63" s="8"/>
      <c r="AC63" s="8"/>
      <c r="AD63" s="8"/>
      <c r="AE63" s="8"/>
      <c r="AF63" s="8"/>
      <c r="AI63" s="20"/>
      <c r="AJ63" s="8"/>
      <c r="AK63" s="8"/>
      <c r="AL63" s="8"/>
      <c r="AM63" s="8"/>
      <c r="AN63" s="8"/>
      <c r="AO63" s="8"/>
      <c r="AP63" s="8"/>
      <c r="AQ63" s="8"/>
      <c r="AT63" s="20"/>
      <c r="AU63" s="8"/>
      <c r="AV63" s="8"/>
      <c r="AW63" s="8"/>
      <c r="AX63" s="8"/>
      <c r="AY63" s="8"/>
      <c r="AZ63" s="8"/>
      <c r="BA63" s="8"/>
      <c r="BB63" s="8"/>
      <c r="BC63" s="80"/>
      <c r="BE63" s="20"/>
      <c r="BF63" s="8"/>
      <c r="BG63" s="8"/>
      <c r="BH63" s="8"/>
      <c r="BI63" s="8"/>
      <c r="BJ63" s="8"/>
      <c r="BK63" s="8"/>
      <c r="BL63" s="8"/>
      <c r="BM63" s="8"/>
      <c r="BN63" s="80"/>
      <c r="BP63" s="20"/>
      <c r="BQ63" s="8"/>
      <c r="BR63" s="8"/>
      <c r="BS63" s="8"/>
      <c r="BT63" s="8"/>
      <c r="BU63" s="8"/>
      <c r="BV63" s="8"/>
      <c r="BW63" s="8"/>
      <c r="BX63" s="8"/>
      <c r="CA63" s="20"/>
      <c r="CB63" s="8"/>
      <c r="CC63" s="8"/>
      <c r="CD63" s="8"/>
      <c r="CE63" s="8"/>
      <c r="CF63" s="8"/>
      <c r="CG63" s="8"/>
      <c r="CH63" s="8"/>
      <c r="CI63" s="8"/>
      <c r="CL63" s="20"/>
      <c r="CM63" s="8"/>
      <c r="CN63" s="8"/>
      <c r="CO63" s="8"/>
      <c r="CP63" s="8"/>
      <c r="CQ63" s="8"/>
      <c r="CR63" s="8"/>
      <c r="CS63" s="8"/>
      <c r="CT63" s="8"/>
      <c r="CU63" s="73"/>
      <c r="CW63" s="20"/>
      <c r="CX63" s="8"/>
      <c r="CY63" s="8"/>
      <c r="CZ63" s="8"/>
      <c r="DA63" s="8"/>
      <c r="DB63" s="8"/>
      <c r="DC63" s="8"/>
      <c r="DD63" s="8"/>
      <c r="DE63" s="8"/>
      <c r="DF63" s="73"/>
      <c r="DG63" s="73"/>
    </row>
    <row r="64" spans="2:111" x14ac:dyDescent="0.25">
      <c r="B64" s="20"/>
      <c r="C64" s="8"/>
      <c r="D64" s="8"/>
      <c r="E64" s="8"/>
      <c r="F64" s="8"/>
      <c r="G64" s="8"/>
      <c r="H64" s="8"/>
      <c r="I64" s="8"/>
      <c r="J64" s="8"/>
      <c r="M64" s="20"/>
      <c r="N64" s="8"/>
      <c r="O64" s="8"/>
      <c r="P64" s="8"/>
      <c r="Q64" s="8"/>
      <c r="R64" s="8"/>
      <c r="S64" s="8"/>
      <c r="T64" s="8"/>
      <c r="U64" s="8"/>
      <c r="X64" s="20"/>
      <c r="Y64" s="8"/>
      <c r="Z64" s="8"/>
      <c r="AA64" s="8"/>
      <c r="AB64" s="8"/>
      <c r="AC64" s="8"/>
      <c r="AD64" s="8"/>
      <c r="AE64" s="8"/>
      <c r="AF64" s="8"/>
      <c r="AI64" s="20"/>
      <c r="AJ64" s="8"/>
      <c r="AK64" s="8"/>
      <c r="AL64" s="8"/>
      <c r="AM64" s="8"/>
      <c r="AN64" s="8"/>
      <c r="AO64" s="8"/>
      <c r="AP64" s="8"/>
      <c r="AQ64" s="8"/>
      <c r="AT64" s="20"/>
      <c r="AU64" s="8"/>
      <c r="AV64" s="8"/>
      <c r="AW64" s="8"/>
      <c r="AX64" s="8"/>
      <c r="AY64" s="8"/>
      <c r="AZ64" s="8"/>
      <c r="BA64" s="8"/>
      <c r="BB64" s="8"/>
      <c r="BC64" s="80"/>
      <c r="BE64" s="20"/>
      <c r="BF64" s="8"/>
      <c r="BG64" s="8"/>
      <c r="BH64" s="8"/>
      <c r="BI64" s="8"/>
      <c r="BJ64" s="8"/>
      <c r="BK64" s="8"/>
      <c r="BL64" s="8"/>
      <c r="BM64" s="8"/>
      <c r="BN64" s="80"/>
      <c r="BP64" s="20"/>
      <c r="BQ64" s="8"/>
      <c r="BR64" s="8"/>
      <c r="BS64" s="8"/>
      <c r="BT64" s="8"/>
      <c r="BU64" s="8"/>
      <c r="BV64" s="8"/>
      <c r="BW64" s="8"/>
      <c r="BX64" s="8"/>
      <c r="CA64" s="20"/>
      <c r="CB64" s="8"/>
      <c r="CC64" s="8"/>
      <c r="CD64" s="8"/>
      <c r="CE64" s="8"/>
      <c r="CF64" s="8"/>
      <c r="CG64" s="8"/>
      <c r="CH64" s="8"/>
      <c r="CI64" s="8"/>
      <c r="CL64" s="20"/>
      <c r="CM64" s="8"/>
      <c r="CN64" s="8"/>
      <c r="CO64" s="8"/>
      <c r="CP64" s="8"/>
      <c r="CQ64" s="8"/>
      <c r="CR64" s="8"/>
      <c r="CS64" s="8"/>
      <c r="CT64" s="8"/>
      <c r="CU64" s="73"/>
      <c r="CW64" s="20"/>
      <c r="CX64" s="8"/>
      <c r="CY64" s="8"/>
      <c r="CZ64" s="8"/>
      <c r="DA64" s="8"/>
      <c r="DB64" s="8"/>
      <c r="DC64" s="8"/>
      <c r="DD64" s="8"/>
      <c r="DE64" s="8"/>
      <c r="DF64" s="73"/>
      <c r="DG64" s="73"/>
    </row>
    <row r="65" spans="2:111" x14ac:dyDescent="0.25">
      <c r="B65" s="20"/>
      <c r="C65" s="8"/>
      <c r="D65" s="8"/>
      <c r="E65" s="8"/>
      <c r="F65" s="8"/>
      <c r="G65" s="8"/>
      <c r="H65" s="8"/>
      <c r="I65" s="8"/>
      <c r="J65" s="8"/>
      <c r="M65" s="20"/>
      <c r="N65" s="8"/>
      <c r="O65" s="8"/>
      <c r="P65" s="8"/>
      <c r="Q65" s="8"/>
      <c r="R65" s="8"/>
      <c r="S65" s="8"/>
      <c r="T65" s="8"/>
      <c r="U65" s="8"/>
      <c r="X65" s="20"/>
      <c r="Y65" s="8"/>
      <c r="Z65" s="8"/>
      <c r="AA65" s="8"/>
      <c r="AB65" s="8"/>
      <c r="AC65" s="8"/>
      <c r="AD65" s="8"/>
      <c r="AE65" s="8"/>
      <c r="AF65" s="8"/>
      <c r="AI65" s="20"/>
      <c r="AJ65" s="8"/>
      <c r="AK65" s="8"/>
      <c r="AL65" s="8"/>
      <c r="AM65" s="8"/>
      <c r="AN65" s="8"/>
      <c r="AO65" s="8"/>
      <c r="AP65" s="8"/>
      <c r="AQ65" s="8"/>
      <c r="AT65" s="20"/>
      <c r="AU65" s="8"/>
      <c r="AV65" s="8"/>
      <c r="AW65" s="8"/>
      <c r="AX65" s="8"/>
      <c r="AY65" s="8"/>
      <c r="AZ65" s="8"/>
      <c r="BA65" s="8"/>
      <c r="BB65" s="8"/>
      <c r="BC65" s="80"/>
      <c r="BE65" s="20"/>
      <c r="BF65" s="8"/>
      <c r="BG65" s="8"/>
      <c r="BH65" s="8"/>
      <c r="BI65" s="8"/>
      <c r="BJ65" s="8"/>
      <c r="BK65" s="8"/>
      <c r="BL65" s="8"/>
      <c r="BM65" s="8"/>
      <c r="BN65" s="80"/>
      <c r="BP65" s="20"/>
      <c r="BQ65" s="8"/>
      <c r="BR65" s="8"/>
      <c r="BS65" s="8"/>
      <c r="BT65" s="8"/>
      <c r="BU65" s="8"/>
      <c r="BV65" s="8"/>
      <c r="BW65" s="8"/>
      <c r="BX65" s="8"/>
      <c r="CA65" s="20"/>
      <c r="CB65" s="8"/>
      <c r="CC65" s="8"/>
      <c r="CD65" s="8"/>
      <c r="CE65" s="8"/>
      <c r="CF65" s="8"/>
      <c r="CG65" s="8"/>
      <c r="CH65" s="8"/>
      <c r="CI65" s="8"/>
      <c r="CL65" s="20"/>
      <c r="CM65" s="8"/>
      <c r="CN65" s="8"/>
      <c r="CO65" s="8"/>
      <c r="CP65" s="8"/>
      <c r="CQ65" s="8"/>
      <c r="CR65" s="8"/>
      <c r="CS65" s="8"/>
      <c r="CT65" s="8"/>
      <c r="CU65" s="73"/>
      <c r="CW65" s="20"/>
      <c r="CX65" s="8"/>
      <c r="CY65" s="8"/>
      <c r="CZ65" s="8"/>
      <c r="DA65" s="8"/>
      <c r="DB65" s="8"/>
      <c r="DC65" s="8"/>
      <c r="DD65" s="8"/>
      <c r="DE65" s="8"/>
      <c r="DF65" s="73"/>
      <c r="DG65" s="73"/>
    </row>
    <row r="66" spans="2:111" x14ac:dyDescent="0.25">
      <c r="B66" s="20"/>
      <c r="C66" s="8"/>
      <c r="D66" s="8"/>
      <c r="E66" s="8"/>
      <c r="F66" s="8"/>
      <c r="G66" s="8"/>
      <c r="H66" s="8"/>
      <c r="I66" s="8"/>
      <c r="J66" s="8"/>
      <c r="M66" s="20"/>
      <c r="N66" s="8"/>
      <c r="O66" s="8"/>
      <c r="P66" s="8"/>
      <c r="Q66" s="8"/>
      <c r="R66" s="8"/>
      <c r="S66" s="8"/>
      <c r="T66" s="8"/>
      <c r="U66" s="8"/>
      <c r="X66" s="20"/>
      <c r="Y66" s="8"/>
      <c r="Z66" s="8"/>
      <c r="AA66" s="8"/>
      <c r="AB66" s="8"/>
      <c r="AC66" s="8"/>
      <c r="AD66" s="8"/>
      <c r="AE66" s="8"/>
      <c r="AF66" s="8"/>
      <c r="AI66" s="20"/>
      <c r="AJ66" s="8"/>
      <c r="AK66" s="8"/>
      <c r="AL66" s="8"/>
      <c r="AM66" s="8"/>
      <c r="AN66" s="8"/>
      <c r="AO66" s="8"/>
      <c r="AP66" s="8"/>
      <c r="AQ66" s="8"/>
      <c r="AT66" s="20"/>
      <c r="AU66" s="8"/>
      <c r="AV66" s="8"/>
      <c r="AW66" s="8"/>
      <c r="AX66" s="8"/>
      <c r="AY66" s="8"/>
      <c r="AZ66" s="8"/>
      <c r="BA66" s="8"/>
      <c r="BB66" s="8"/>
      <c r="BC66" s="80"/>
      <c r="BE66" s="20"/>
      <c r="BF66" s="8"/>
      <c r="BG66" s="8"/>
      <c r="BH66" s="8"/>
      <c r="BI66" s="8"/>
      <c r="BJ66" s="8"/>
      <c r="BK66" s="8"/>
      <c r="BL66" s="8"/>
      <c r="BM66" s="8"/>
      <c r="BN66" s="80"/>
      <c r="BP66" s="20"/>
      <c r="BQ66" s="8"/>
      <c r="BR66" s="8"/>
      <c r="BS66" s="8"/>
      <c r="BT66" s="8"/>
      <c r="BU66" s="8"/>
      <c r="BV66" s="8"/>
      <c r="BW66" s="8"/>
      <c r="BX66" s="8"/>
      <c r="CA66" s="20"/>
      <c r="CB66" s="8"/>
      <c r="CC66" s="8"/>
      <c r="CD66" s="8"/>
      <c r="CE66" s="8"/>
      <c r="CF66" s="8"/>
      <c r="CG66" s="8"/>
      <c r="CH66" s="8"/>
      <c r="CI66" s="8"/>
      <c r="CL66" s="20"/>
      <c r="CM66" s="8"/>
      <c r="CN66" s="8"/>
      <c r="CO66" s="8"/>
      <c r="CP66" s="8"/>
      <c r="CQ66" s="8"/>
      <c r="CR66" s="8"/>
      <c r="CS66" s="8"/>
      <c r="CT66" s="8"/>
      <c r="CU66" s="73"/>
      <c r="CW66" s="20"/>
      <c r="CX66" s="8"/>
      <c r="CY66" s="8"/>
      <c r="CZ66" s="8"/>
      <c r="DA66" s="8"/>
      <c r="DB66" s="8"/>
      <c r="DC66" s="8"/>
      <c r="DD66" s="8"/>
      <c r="DE66" s="8"/>
      <c r="DF66" s="73"/>
      <c r="DG66" s="73"/>
    </row>
    <row r="67" spans="2:111" x14ac:dyDescent="0.25">
      <c r="B67" s="20"/>
      <c r="C67" s="8"/>
      <c r="D67" s="8"/>
      <c r="E67" s="8"/>
      <c r="F67" s="8"/>
      <c r="G67" s="8"/>
      <c r="H67" s="8"/>
      <c r="I67" s="8"/>
      <c r="J67" s="8"/>
      <c r="M67" s="20"/>
      <c r="N67" s="8"/>
      <c r="O67" s="8"/>
      <c r="P67" s="8"/>
      <c r="Q67" s="8"/>
      <c r="R67" s="8"/>
      <c r="S67" s="8"/>
      <c r="T67" s="8"/>
      <c r="U67" s="8"/>
      <c r="X67" s="20"/>
      <c r="Y67" s="8"/>
      <c r="Z67" s="8"/>
      <c r="AA67" s="8"/>
      <c r="AB67" s="8"/>
      <c r="AC67" s="8"/>
      <c r="AD67" s="8"/>
      <c r="AE67" s="8"/>
      <c r="AF67" s="8"/>
      <c r="AI67" s="20"/>
      <c r="AJ67" s="8"/>
      <c r="AK67" s="8"/>
      <c r="AL67" s="8"/>
      <c r="AM67" s="8"/>
      <c r="AN67" s="8"/>
      <c r="AO67" s="8"/>
      <c r="AP67" s="8"/>
      <c r="AQ67" s="8"/>
      <c r="AT67" s="20"/>
      <c r="AU67" s="8"/>
      <c r="AV67" s="8"/>
      <c r="AW67" s="8"/>
      <c r="AX67" s="8"/>
      <c r="AY67" s="8"/>
      <c r="AZ67" s="8"/>
      <c r="BA67" s="8"/>
      <c r="BB67" s="8"/>
      <c r="BC67" s="80"/>
      <c r="BE67" s="20"/>
      <c r="BF67" s="8"/>
      <c r="BG67" s="8"/>
      <c r="BH67" s="8"/>
      <c r="BI67" s="8"/>
      <c r="BJ67" s="8"/>
      <c r="BK67" s="8"/>
      <c r="BL67" s="8"/>
      <c r="BM67" s="8"/>
      <c r="BN67" s="80"/>
      <c r="BP67" s="20"/>
      <c r="BQ67" s="8"/>
      <c r="BR67" s="8"/>
      <c r="BS67" s="8"/>
      <c r="BT67" s="8"/>
      <c r="BU67" s="8"/>
      <c r="BV67" s="8"/>
      <c r="BW67" s="8"/>
      <c r="BX67" s="8"/>
      <c r="CA67" s="20"/>
      <c r="CB67" s="8"/>
      <c r="CC67" s="8"/>
      <c r="CD67" s="8"/>
      <c r="CE67" s="8"/>
      <c r="CF67" s="8"/>
      <c r="CG67" s="8"/>
      <c r="CH67" s="8"/>
      <c r="CI67" s="8"/>
      <c r="CL67" s="20"/>
      <c r="CM67" s="8"/>
      <c r="CN67" s="8"/>
      <c r="CO67" s="8"/>
      <c r="CP67" s="8"/>
      <c r="CQ67" s="8"/>
      <c r="CR67" s="8"/>
      <c r="CS67" s="8"/>
      <c r="CT67" s="8"/>
      <c r="CU67" s="73"/>
      <c r="CW67" s="20"/>
      <c r="CX67" s="8"/>
      <c r="CY67" s="8"/>
      <c r="CZ67" s="8"/>
      <c r="DA67" s="8"/>
      <c r="DB67" s="8"/>
      <c r="DC67" s="8"/>
      <c r="DD67" s="8"/>
      <c r="DE67" s="8"/>
      <c r="DF67" s="73"/>
      <c r="DG67" s="73"/>
    </row>
    <row r="68" spans="2:111" x14ac:dyDescent="0.25">
      <c r="B68" s="20"/>
      <c r="C68" s="8"/>
      <c r="D68" s="8"/>
      <c r="E68" s="8"/>
      <c r="F68" s="8"/>
      <c r="G68" s="8"/>
      <c r="H68" s="8"/>
      <c r="I68" s="8"/>
      <c r="J68" s="8"/>
      <c r="M68" s="20"/>
      <c r="N68" s="8"/>
      <c r="O68" s="8"/>
      <c r="P68" s="8"/>
      <c r="Q68" s="8"/>
      <c r="R68" s="8"/>
      <c r="S68" s="8"/>
      <c r="T68" s="8"/>
      <c r="U68" s="8"/>
      <c r="X68" s="20"/>
      <c r="Y68" s="8"/>
      <c r="Z68" s="8"/>
      <c r="AA68" s="8"/>
      <c r="AB68" s="8"/>
      <c r="AC68" s="8"/>
      <c r="AD68" s="8"/>
      <c r="AE68" s="8"/>
      <c r="AF68" s="8"/>
      <c r="AI68" s="20"/>
      <c r="AJ68" s="8"/>
      <c r="AK68" s="8"/>
      <c r="AL68" s="8"/>
      <c r="AM68" s="8"/>
      <c r="AN68" s="8"/>
      <c r="AO68" s="8"/>
      <c r="AP68" s="8"/>
      <c r="AQ68" s="8"/>
      <c r="AT68" s="20"/>
      <c r="AU68" s="8"/>
      <c r="AV68" s="8"/>
      <c r="AW68" s="8"/>
      <c r="AX68" s="8"/>
      <c r="AY68" s="8"/>
      <c r="AZ68" s="8"/>
      <c r="BA68" s="8"/>
      <c r="BB68" s="8"/>
      <c r="BC68" s="80"/>
      <c r="BE68" s="20"/>
      <c r="BF68" s="8"/>
      <c r="BG68" s="8"/>
      <c r="BH68" s="8"/>
      <c r="BI68" s="8"/>
      <c r="BJ68" s="8"/>
      <c r="BK68" s="8"/>
      <c r="BL68" s="8"/>
      <c r="BM68" s="8"/>
      <c r="BN68" s="80"/>
      <c r="BP68" s="20"/>
      <c r="BQ68" s="8"/>
      <c r="BR68" s="8"/>
      <c r="BS68" s="8"/>
      <c r="BT68" s="8"/>
      <c r="BU68" s="8"/>
      <c r="BV68" s="8"/>
      <c r="BW68" s="8"/>
      <c r="BX68" s="8"/>
      <c r="CA68" s="20"/>
      <c r="CB68" s="8"/>
      <c r="CC68" s="8"/>
      <c r="CD68" s="8"/>
      <c r="CE68" s="8"/>
      <c r="CF68" s="8"/>
      <c r="CG68" s="8"/>
      <c r="CH68" s="8"/>
      <c r="CI68" s="8"/>
      <c r="CL68" s="20"/>
      <c r="CM68" s="8"/>
      <c r="CN68" s="8"/>
      <c r="CO68" s="8"/>
      <c r="CP68" s="8"/>
      <c r="CQ68" s="8"/>
      <c r="CR68" s="8"/>
      <c r="CS68" s="8"/>
      <c r="CT68" s="8"/>
      <c r="CU68" s="73"/>
      <c r="CW68" s="20"/>
      <c r="CX68" s="8"/>
      <c r="CY68" s="8"/>
      <c r="CZ68" s="8"/>
      <c r="DA68" s="8"/>
      <c r="DB68" s="8"/>
      <c r="DC68" s="8"/>
      <c r="DD68" s="8"/>
      <c r="DE68" s="8"/>
      <c r="DF68" s="73"/>
      <c r="DG68" s="73"/>
    </row>
    <row r="69" spans="2:111" x14ac:dyDescent="0.25">
      <c r="B69" s="20"/>
      <c r="C69" s="8"/>
      <c r="D69" s="8"/>
      <c r="E69" s="8"/>
      <c r="F69" s="8"/>
      <c r="G69" s="8"/>
      <c r="H69" s="8"/>
      <c r="I69" s="8"/>
      <c r="J69" s="8"/>
      <c r="M69" s="20"/>
      <c r="N69" s="8"/>
      <c r="O69" s="8"/>
      <c r="P69" s="8"/>
      <c r="Q69" s="8"/>
      <c r="R69" s="8"/>
      <c r="S69" s="8"/>
      <c r="T69" s="8"/>
      <c r="U69" s="8"/>
      <c r="X69" s="20"/>
      <c r="Y69" s="8"/>
      <c r="Z69" s="8"/>
      <c r="AA69" s="8"/>
      <c r="AB69" s="8"/>
      <c r="AC69" s="8"/>
      <c r="AD69" s="8"/>
      <c r="AE69" s="8"/>
      <c r="AF69" s="8"/>
      <c r="AI69" s="20"/>
      <c r="AJ69" s="8"/>
      <c r="AK69" s="8"/>
      <c r="AL69" s="8"/>
      <c r="AM69" s="8"/>
      <c r="AN69" s="8"/>
      <c r="AO69" s="8"/>
      <c r="AP69" s="8"/>
      <c r="AQ69" s="8"/>
      <c r="AT69" s="20"/>
      <c r="AU69" s="8"/>
      <c r="AV69" s="8"/>
      <c r="AW69" s="8"/>
      <c r="AX69" s="8"/>
      <c r="AY69" s="8"/>
      <c r="AZ69" s="8"/>
      <c r="BA69" s="8"/>
      <c r="BB69" s="8"/>
      <c r="BC69" s="80"/>
      <c r="BE69" s="20"/>
      <c r="BF69" s="8"/>
      <c r="BG69" s="8"/>
      <c r="BH69" s="8"/>
      <c r="BI69" s="8"/>
      <c r="BJ69" s="8"/>
      <c r="BK69" s="8"/>
      <c r="BL69" s="8"/>
      <c r="BM69" s="8"/>
      <c r="BN69" s="80"/>
      <c r="BP69" s="20"/>
      <c r="BQ69" s="8"/>
      <c r="BR69" s="8"/>
      <c r="BS69" s="8"/>
      <c r="BT69" s="8"/>
      <c r="BU69" s="8"/>
      <c r="BV69" s="8"/>
      <c r="BW69" s="8"/>
      <c r="BX69" s="8"/>
      <c r="CA69" s="20"/>
      <c r="CB69" s="8"/>
      <c r="CC69" s="8"/>
      <c r="CD69" s="8"/>
      <c r="CE69" s="8"/>
      <c r="CF69" s="8"/>
      <c r="CG69" s="8"/>
      <c r="CH69" s="8"/>
      <c r="CI69" s="8"/>
      <c r="CL69" s="20"/>
      <c r="CM69" s="8"/>
      <c r="CN69" s="8"/>
      <c r="CO69" s="8"/>
      <c r="CP69" s="8"/>
      <c r="CQ69" s="8"/>
      <c r="CR69" s="8"/>
      <c r="CS69" s="8"/>
      <c r="CT69" s="8"/>
      <c r="CU69" s="73"/>
      <c r="CW69" s="20"/>
      <c r="CX69" s="8"/>
      <c r="CY69" s="8"/>
      <c r="CZ69" s="8"/>
      <c r="DA69" s="8"/>
      <c r="DB69" s="8"/>
      <c r="DC69" s="8"/>
      <c r="DD69" s="8"/>
      <c r="DE69" s="8"/>
      <c r="DF69" s="73"/>
      <c r="DG69" s="73"/>
    </row>
    <row r="70" spans="2:111" x14ac:dyDescent="0.25">
      <c r="B70" s="20"/>
      <c r="C70" s="8"/>
      <c r="D70" s="8"/>
      <c r="E70" s="8"/>
      <c r="F70" s="8"/>
      <c r="G70" s="8"/>
      <c r="H70" s="8"/>
      <c r="I70" s="8"/>
      <c r="J70" s="8"/>
      <c r="M70" s="20"/>
      <c r="N70" s="8"/>
      <c r="O70" s="8"/>
      <c r="P70" s="8"/>
      <c r="Q70" s="8"/>
      <c r="R70" s="8"/>
      <c r="S70" s="8"/>
      <c r="T70" s="8"/>
      <c r="U70" s="8"/>
      <c r="X70" s="20"/>
      <c r="Y70" s="8"/>
      <c r="Z70" s="8"/>
      <c r="AA70" s="8"/>
      <c r="AB70" s="8"/>
      <c r="AC70" s="8"/>
      <c r="AD70" s="8"/>
      <c r="AE70" s="8"/>
      <c r="AF70" s="8"/>
      <c r="AI70" s="20"/>
      <c r="AJ70" s="8"/>
      <c r="AK70" s="8"/>
      <c r="AL70" s="8"/>
      <c r="AM70" s="8"/>
      <c r="AN70" s="8"/>
      <c r="AO70" s="8"/>
      <c r="AP70" s="8"/>
      <c r="AQ70" s="8"/>
      <c r="AT70" s="20"/>
      <c r="AU70" s="8"/>
      <c r="AV70" s="8"/>
      <c r="AW70" s="8"/>
      <c r="AX70" s="8"/>
      <c r="AY70" s="8"/>
      <c r="AZ70" s="8"/>
      <c r="BA70" s="8"/>
      <c r="BB70" s="8"/>
      <c r="BC70" s="80"/>
      <c r="BE70" s="20"/>
      <c r="BF70" s="8"/>
      <c r="BG70" s="8"/>
      <c r="BH70" s="8"/>
      <c r="BI70" s="8"/>
      <c r="BJ70" s="8"/>
      <c r="BK70" s="8"/>
      <c r="BL70" s="8"/>
      <c r="BM70" s="8"/>
      <c r="BN70" s="80"/>
      <c r="BP70" s="20"/>
      <c r="BQ70" s="8"/>
      <c r="BR70" s="8"/>
      <c r="BS70" s="8"/>
      <c r="BT70" s="8"/>
      <c r="BU70" s="8"/>
      <c r="BV70" s="8"/>
      <c r="BW70" s="8"/>
      <c r="BX70" s="8"/>
      <c r="CA70" s="20"/>
      <c r="CB70" s="8"/>
      <c r="CC70" s="8"/>
      <c r="CD70" s="8"/>
      <c r="CE70" s="8"/>
      <c r="CF70" s="8"/>
      <c r="CG70" s="8"/>
      <c r="CH70" s="8"/>
      <c r="CI70" s="8"/>
      <c r="CL70" s="20"/>
      <c r="CM70" s="8"/>
      <c r="CN70" s="8"/>
      <c r="CO70" s="8"/>
      <c r="CP70" s="8"/>
      <c r="CQ70" s="8"/>
      <c r="CR70" s="8"/>
      <c r="CS70" s="8"/>
      <c r="CT70" s="8"/>
      <c r="CU70" s="73"/>
      <c r="CW70" s="20"/>
      <c r="CX70" s="8"/>
      <c r="CY70" s="8"/>
      <c r="CZ70" s="8"/>
      <c r="DA70" s="8"/>
      <c r="DB70" s="8"/>
      <c r="DC70" s="8"/>
      <c r="DD70" s="8"/>
      <c r="DE70" s="8"/>
      <c r="DF70" s="73"/>
      <c r="DG70" s="73"/>
    </row>
    <row r="71" spans="2:111" x14ac:dyDescent="0.25">
      <c r="B71" s="20"/>
      <c r="C71" s="8"/>
      <c r="D71" s="8"/>
      <c r="E71" s="8"/>
      <c r="F71" s="8"/>
      <c r="G71" s="8"/>
      <c r="H71" s="8"/>
      <c r="I71" s="8"/>
      <c r="J71" s="8"/>
      <c r="M71" s="20"/>
      <c r="N71" s="8"/>
      <c r="O71" s="8"/>
      <c r="P71" s="8"/>
      <c r="Q71" s="8"/>
      <c r="R71" s="8"/>
      <c r="S71" s="8"/>
      <c r="T71" s="8"/>
      <c r="U71" s="8"/>
      <c r="X71" s="20"/>
      <c r="Y71" s="8"/>
      <c r="Z71" s="8"/>
      <c r="AA71" s="8"/>
      <c r="AB71" s="8"/>
      <c r="AC71" s="8"/>
      <c r="AD71" s="8"/>
      <c r="AE71" s="8"/>
      <c r="AF71" s="8"/>
      <c r="AI71" s="20"/>
      <c r="AJ71" s="8"/>
      <c r="AK71" s="8"/>
      <c r="AL71" s="8"/>
      <c r="AM71" s="8"/>
      <c r="AN71" s="8"/>
      <c r="AO71" s="8"/>
      <c r="AP71" s="8"/>
      <c r="AQ71" s="8"/>
      <c r="AT71" s="20"/>
      <c r="AU71" s="8"/>
      <c r="AV71" s="8"/>
      <c r="AW71" s="8"/>
      <c r="AX71" s="8"/>
      <c r="AY71" s="8"/>
      <c r="AZ71" s="8"/>
      <c r="BA71" s="8"/>
      <c r="BB71" s="8"/>
      <c r="BC71" s="80"/>
      <c r="BE71" s="20"/>
      <c r="BF71" s="8"/>
      <c r="BG71" s="8"/>
      <c r="BH71" s="8"/>
      <c r="BI71" s="8"/>
      <c r="BJ71" s="8"/>
      <c r="BK71" s="8"/>
      <c r="BL71" s="8"/>
      <c r="BM71" s="8"/>
      <c r="BN71" s="80"/>
      <c r="BP71" s="20"/>
      <c r="BQ71" s="8"/>
      <c r="BR71" s="8"/>
      <c r="BS71" s="8"/>
      <c r="BT71" s="8"/>
      <c r="BU71" s="8"/>
      <c r="BV71" s="8"/>
      <c r="BW71" s="8"/>
      <c r="BX71" s="8"/>
      <c r="CA71" s="20"/>
      <c r="CB71" s="8"/>
      <c r="CC71" s="8"/>
      <c r="CD71" s="8"/>
      <c r="CE71" s="8"/>
      <c r="CF71" s="8"/>
      <c r="CG71" s="8"/>
      <c r="CH71" s="8"/>
      <c r="CI71" s="8"/>
      <c r="CL71" s="20"/>
      <c r="CM71" s="8"/>
      <c r="CN71" s="8"/>
      <c r="CO71" s="8"/>
      <c r="CP71" s="8"/>
      <c r="CQ71" s="8"/>
      <c r="CR71" s="8"/>
      <c r="CS71" s="8"/>
      <c r="CT71" s="8"/>
      <c r="CU71" s="73"/>
      <c r="CW71" s="20"/>
      <c r="CX71" s="8"/>
      <c r="CY71" s="8"/>
      <c r="CZ71" s="8"/>
      <c r="DA71" s="8"/>
      <c r="DB71" s="8"/>
      <c r="DC71" s="8"/>
      <c r="DD71" s="8"/>
      <c r="DE71" s="8"/>
      <c r="DF71" s="73"/>
      <c r="DG71" s="73"/>
    </row>
    <row r="72" spans="2:111" x14ac:dyDescent="0.25">
      <c r="B72" s="20"/>
      <c r="C72" s="8"/>
      <c r="D72" s="8"/>
      <c r="E72" s="8"/>
      <c r="F72" s="8"/>
      <c r="G72" s="8"/>
      <c r="H72" s="8"/>
      <c r="I72" s="8"/>
      <c r="J72" s="8"/>
      <c r="M72" s="20"/>
      <c r="N72" s="8"/>
      <c r="O72" s="8"/>
      <c r="P72" s="8"/>
      <c r="Q72" s="8"/>
      <c r="R72" s="8"/>
      <c r="S72" s="8"/>
      <c r="T72" s="8"/>
      <c r="U72" s="8"/>
      <c r="X72" s="20"/>
      <c r="Y72" s="8"/>
      <c r="Z72" s="8"/>
      <c r="AA72" s="8"/>
      <c r="AB72" s="8"/>
      <c r="AC72" s="8"/>
      <c r="AD72" s="8"/>
      <c r="AE72" s="8"/>
      <c r="AF72" s="8"/>
      <c r="AI72" s="20"/>
      <c r="AJ72" s="8"/>
      <c r="AK72" s="8"/>
      <c r="AL72" s="8"/>
      <c r="AM72" s="8"/>
      <c r="AN72" s="8"/>
      <c r="AO72" s="8"/>
      <c r="AP72" s="8"/>
      <c r="AQ72" s="8"/>
      <c r="AT72" s="20"/>
      <c r="AU72" s="8"/>
      <c r="AV72" s="8"/>
      <c r="AW72" s="8"/>
      <c r="AX72" s="8"/>
      <c r="AY72" s="8"/>
      <c r="AZ72" s="8"/>
      <c r="BA72" s="8"/>
      <c r="BB72" s="8"/>
      <c r="BC72" s="80"/>
      <c r="BE72" s="20"/>
      <c r="BF72" s="8"/>
      <c r="BG72" s="8"/>
      <c r="BH72" s="8"/>
      <c r="BI72" s="8"/>
      <c r="BJ72" s="8"/>
      <c r="BK72" s="8"/>
      <c r="BL72" s="8"/>
      <c r="BM72" s="8"/>
      <c r="BN72" s="80"/>
      <c r="BP72" s="20"/>
      <c r="BQ72" s="8"/>
      <c r="BR72" s="8"/>
      <c r="BS72" s="8"/>
      <c r="BT72" s="8"/>
      <c r="BU72" s="8"/>
      <c r="BV72" s="8"/>
      <c r="BW72" s="8"/>
      <c r="BX72" s="8"/>
      <c r="CA72" s="20"/>
      <c r="CB72" s="8"/>
      <c r="CC72" s="8"/>
      <c r="CD72" s="8"/>
      <c r="CE72" s="8"/>
      <c r="CF72" s="8"/>
      <c r="CG72" s="8"/>
      <c r="CH72" s="8"/>
      <c r="CI72" s="8"/>
      <c r="CL72" s="20"/>
      <c r="CM72" s="8"/>
      <c r="CN72" s="8"/>
      <c r="CO72" s="8"/>
      <c r="CP72" s="8"/>
      <c r="CQ72" s="8"/>
      <c r="CR72" s="8"/>
      <c r="CS72" s="8"/>
      <c r="CT72" s="8"/>
      <c r="CU72" s="73"/>
      <c r="CW72" s="20"/>
      <c r="CX72" s="8"/>
      <c r="CY72" s="8"/>
      <c r="CZ72" s="8"/>
      <c r="DA72" s="8"/>
      <c r="DB72" s="8"/>
      <c r="DC72" s="8"/>
      <c r="DD72" s="8"/>
      <c r="DE72" s="8"/>
      <c r="DF72" s="73"/>
      <c r="DG72" s="73"/>
    </row>
    <row r="73" spans="2:111" x14ac:dyDescent="0.25">
      <c r="B73" s="20"/>
      <c r="C73" s="8"/>
      <c r="D73" s="8"/>
      <c r="E73" s="8"/>
      <c r="F73" s="8"/>
      <c r="G73" s="8"/>
      <c r="H73" s="8"/>
      <c r="I73" s="8"/>
      <c r="J73" s="8"/>
      <c r="M73" s="20"/>
      <c r="N73" s="8"/>
      <c r="O73" s="8"/>
      <c r="P73" s="8"/>
      <c r="Q73" s="8"/>
      <c r="R73" s="8"/>
      <c r="S73" s="8"/>
      <c r="T73" s="8"/>
      <c r="U73" s="8"/>
      <c r="X73" s="20"/>
      <c r="Y73" s="8"/>
      <c r="Z73" s="8"/>
      <c r="AA73" s="8"/>
      <c r="AB73" s="8"/>
      <c r="AC73" s="8"/>
      <c r="AD73" s="8"/>
      <c r="AE73" s="8"/>
      <c r="AF73" s="8"/>
      <c r="AI73" s="20"/>
      <c r="AJ73" s="8"/>
      <c r="AK73" s="8"/>
      <c r="AL73" s="8"/>
      <c r="AM73" s="8"/>
      <c r="AN73" s="8"/>
      <c r="AO73" s="8"/>
      <c r="AP73" s="8"/>
      <c r="AQ73" s="8"/>
      <c r="AT73" s="20"/>
      <c r="AU73" s="8"/>
      <c r="AV73" s="8"/>
      <c r="AW73" s="8"/>
      <c r="AX73" s="8"/>
      <c r="AY73" s="8"/>
      <c r="AZ73" s="8"/>
      <c r="BA73" s="8"/>
      <c r="BB73" s="8"/>
      <c r="BC73" s="80"/>
      <c r="BE73" s="20"/>
      <c r="BF73" s="8"/>
      <c r="BG73" s="8"/>
      <c r="BH73" s="8"/>
      <c r="BI73" s="8"/>
      <c r="BJ73" s="8"/>
      <c r="BK73" s="8"/>
      <c r="BL73" s="8"/>
      <c r="BM73" s="8"/>
      <c r="BN73" s="80"/>
      <c r="BP73" s="20"/>
      <c r="BQ73" s="8"/>
      <c r="BR73" s="8"/>
      <c r="BS73" s="8"/>
      <c r="BT73" s="8"/>
      <c r="BU73" s="8"/>
      <c r="BV73" s="8"/>
      <c r="BW73" s="8"/>
      <c r="BX73" s="8"/>
      <c r="CA73" s="20"/>
      <c r="CB73" s="8"/>
      <c r="CC73" s="8"/>
      <c r="CD73" s="8"/>
      <c r="CE73" s="8"/>
      <c r="CF73" s="8"/>
      <c r="CG73" s="8"/>
      <c r="CH73" s="8"/>
      <c r="CI73" s="8"/>
      <c r="CL73" s="20"/>
      <c r="CM73" s="8"/>
      <c r="CN73" s="8"/>
      <c r="CO73" s="8"/>
      <c r="CP73" s="8"/>
      <c r="CQ73" s="8"/>
      <c r="CR73" s="8"/>
      <c r="CS73" s="8"/>
      <c r="CT73" s="8"/>
      <c r="CU73" s="73"/>
      <c r="CW73" s="20"/>
      <c r="CX73" s="8"/>
      <c r="CY73" s="8"/>
      <c r="CZ73" s="8"/>
      <c r="DA73" s="8"/>
      <c r="DB73" s="8"/>
      <c r="DC73" s="8"/>
      <c r="DD73" s="8"/>
      <c r="DE73" s="8"/>
      <c r="DF73" s="73"/>
      <c r="DG73" s="73"/>
    </row>
    <row r="74" spans="2:111" x14ac:dyDescent="0.25">
      <c r="B74" s="20"/>
      <c r="C74" s="8"/>
      <c r="D74" s="8"/>
      <c r="E74" s="8"/>
      <c r="F74" s="8"/>
      <c r="G74" s="8"/>
      <c r="H74" s="8"/>
      <c r="I74" s="8"/>
      <c r="J74" s="8"/>
      <c r="M74" s="20"/>
      <c r="N74" s="8"/>
      <c r="O74" s="8"/>
      <c r="P74" s="8"/>
      <c r="Q74" s="8"/>
      <c r="R74" s="8"/>
      <c r="S74" s="8"/>
      <c r="T74" s="8"/>
      <c r="U74" s="8"/>
      <c r="X74" s="20"/>
      <c r="Y74" s="8"/>
      <c r="Z74" s="8"/>
      <c r="AA74" s="8"/>
      <c r="AB74" s="8"/>
      <c r="AC74" s="8"/>
      <c r="AD74" s="8"/>
      <c r="AE74" s="8"/>
      <c r="AF74" s="8"/>
      <c r="AI74" s="20"/>
      <c r="AJ74" s="8"/>
      <c r="AK74" s="8"/>
      <c r="AL74" s="8"/>
      <c r="AM74" s="8"/>
      <c r="AN74" s="8"/>
      <c r="AO74" s="8"/>
      <c r="AP74" s="8"/>
      <c r="AQ74" s="8"/>
      <c r="AT74" s="20"/>
      <c r="AU74" s="8"/>
      <c r="AV74" s="8"/>
      <c r="AW74" s="8"/>
      <c r="AX74" s="8"/>
      <c r="AY74" s="8"/>
      <c r="AZ74" s="8"/>
      <c r="BA74" s="8"/>
      <c r="BB74" s="8"/>
      <c r="BC74" s="80"/>
      <c r="BE74" s="20"/>
      <c r="BF74" s="8"/>
      <c r="BG74" s="8"/>
      <c r="BH74" s="8"/>
      <c r="BI74" s="8"/>
      <c r="BJ74" s="8"/>
      <c r="BK74" s="8"/>
      <c r="BL74" s="8"/>
      <c r="BM74" s="8"/>
      <c r="BN74" s="80"/>
      <c r="BP74" s="20"/>
      <c r="BQ74" s="8"/>
      <c r="BR74" s="8"/>
      <c r="BS74" s="8"/>
      <c r="BT74" s="8"/>
      <c r="BU74" s="8"/>
      <c r="BV74" s="8"/>
      <c r="BW74" s="8"/>
      <c r="BX74" s="8"/>
      <c r="CA74" s="20"/>
      <c r="CB74" s="8"/>
      <c r="CC74" s="8"/>
      <c r="CD74" s="8"/>
      <c r="CE74" s="8"/>
      <c r="CF74" s="8"/>
      <c r="CG74" s="8"/>
      <c r="CH74" s="8"/>
      <c r="CI74" s="8"/>
      <c r="CL74" s="20"/>
      <c r="CM74" s="8"/>
      <c r="CN74" s="8"/>
      <c r="CO74" s="8"/>
      <c r="CP74" s="8"/>
      <c r="CQ74" s="8"/>
      <c r="CR74" s="8"/>
      <c r="CS74" s="8"/>
      <c r="CT74" s="8"/>
      <c r="CU74" s="73"/>
      <c r="CW74" s="20"/>
      <c r="CX74" s="8"/>
      <c r="CY74" s="8"/>
      <c r="CZ74" s="8"/>
      <c r="DA74" s="8"/>
      <c r="DB74" s="8"/>
      <c r="DC74" s="8"/>
      <c r="DD74" s="8"/>
      <c r="DE74" s="8"/>
      <c r="DF74" s="73"/>
      <c r="DG74" s="73"/>
    </row>
    <row r="75" spans="2:111" x14ac:dyDescent="0.25">
      <c r="B75" s="20"/>
      <c r="C75" s="8"/>
      <c r="D75" s="8"/>
      <c r="E75" s="8"/>
      <c r="F75" s="8"/>
      <c r="G75" s="8"/>
      <c r="H75" s="8"/>
      <c r="I75" s="8"/>
      <c r="J75" s="8"/>
      <c r="M75" s="20"/>
      <c r="N75" s="8"/>
      <c r="O75" s="8"/>
      <c r="P75" s="8"/>
      <c r="Q75" s="8"/>
      <c r="R75" s="8"/>
      <c r="S75" s="8"/>
      <c r="T75" s="8"/>
      <c r="U75" s="8"/>
      <c r="X75" s="20"/>
      <c r="Y75" s="8"/>
      <c r="Z75" s="8"/>
      <c r="AA75" s="8"/>
      <c r="AB75" s="8"/>
      <c r="AC75" s="8"/>
      <c r="AD75" s="8"/>
      <c r="AE75" s="8"/>
      <c r="AF75" s="8"/>
      <c r="AI75" s="20"/>
      <c r="AJ75" s="8"/>
      <c r="AK75" s="8"/>
      <c r="AL75" s="8"/>
      <c r="AM75" s="8"/>
      <c r="AN75" s="8"/>
      <c r="AO75" s="8"/>
      <c r="AP75" s="8"/>
      <c r="AQ75" s="8"/>
      <c r="AT75" s="20"/>
      <c r="AU75" s="8"/>
      <c r="AV75" s="8"/>
      <c r="AW75" s="8"/>
      <c r="AX75" s="8"/>
      <c r="AY75" s="8"/>
      <c r="AZ75" s="8"/>
      <c r="BA75" s="8"/>
      <c r="BB75" s="8"/>
      <c r="BC75" s="80"/>
      <c r="BE75" s="20"/>
      <c r="BF75" s="8"/>
      <c r="BG75" s="8"/>
      <c r="BH75" s="8"/>
      <c r="BI75" s="8"/>
      <c r="BJ75" s="8"/>
      <c r="BK75" s="8"/>
      <c r="BL75" s="8"/>
      <c r="BM75" s="8"/>
      <c r="BN75" s="80"/>
      <c r="BP75" s="20"/>
      <c r="BQ75" s="8"/>
      <c r="BR75" s="8"/>
      <c r="BS75" s="8"/>
      <c r="BT75" s="8"/>
      <c r="BU75" s="8"/>
      <c r="BV75" s="8"/>
      <c r="BW75" s="8"/>
      <c r="BX75" s="8"/>
      <c r="CA75" s="20"/>
      <c r="CB75" s="8"/>
      <c r="CC75" s="8"/>
      <c r="CD75" s="8"/>
      <c r="CE75" s="8"/>
      <c r="CF75" s="8"/>
      <c r="CG75" s="8"/>
      <c r="CH75" s="8"/>
      <c r="CI75" s="8"/>
      <c r="CL75" s="20"/>
      <c r="CM75" s="8"/>
      <c r="CN75" s="8"/>
      <c r="CO75" s="8"/>
      <c r="CP75" s="8"/>
      <c r="CQ75" s="8"/>
      <c r="CR75" s="8"/>
      <c r="CS75" s="8"/>
      <c r="CT75" s="8"/>
      <c r="CU75" s="73"/>
      <c r="CW75" s="20"/>
      <c r="CX75" s="8"/>
      <c r="CY75" s="8"/>
      <c r="CZ75" s="8"/>
      <c r="DA75" s="8"/>
      <c r="DB75" s="8"/>
      <c r="DC75" s="8"/>
      <c r="DD75" s="8"/>
      <c r="DE75" s="8"/>
      <c r="DF75" s="73"/>
      <c r="DG75" s="73"/>
    </row>
    <row r="76" spans="2:111" x14ac:dyDescent="0.25">
      <c r="B76" s="20"/>
      <c r="C76" s="8"/>
      <c r="D76" s="8"/>
      <c r="E76" s="8"/>
      <c r="F76" s="8"/>
      <c r="G76" s="8"/>
      <c r="H76" s="8"/>
      <c r="I76" s="8"/>
      <c r="J76" s="8"/>
      <c r="M76" s="20"/>
      <c r="N76" s="8"/>
      <c r="O76" s="8"/>
      <c r="P76" s="8"/>
      <c r="Q76" s="8"/>
      <c r="R76" s="8"/>
      <c r="S76" s="8"/>
      <c r="T76" s="8"/>
      <c r="U76" s="8"/>
      <c r="X76" s="20"/>
      <c r="Y76" s="8"/>
      <c r="Z76" s="8"/>
      <c r="AA76" s="8"/>
      <c r="AB76" s="8"/>
      <c r="AC76" s="8"/>
      <c r="AD76" s="8"/>
      <c r="AE76" s="8"/>
      <c r="AF76" s="8"/>
      <c r="AI76" s="20"/>
      <c r="AJ76" s="8"/>
      <c r="AK76" s="8"/>
      <c r="AL76" s="8"/>
      <c r="AM76" s="8"/>
      <c r="AN76" s="8"/>
      <c r="AO76" s="8"/>
      <c r="AP76" s="8"/>
      <c r="AQ76" s="8"/>
      <c r="AT76" s="20"/>
      <c r="AU76" s="8"/>
      <c r="AV76" s="8"/>
      <c r="AW76" s="8"/>
      <c r="AX76" s="8"/>
      <c r="AY76" s="8"/>
      <c r="AZ76" s="8"/>
      <c r="BA76" s="8"/>
      <c r="BB76" s="8"/>
      <c r="BC76" s="80"/>
      <c r="BE76" s="20"/>
      <c r="BF76" s="8"/>
      <c r="BG76" s="8"/>
      <c r="BH76" s="8"/>
      <c r="BI76" s="8"/>
      <c r="BJ76" s="8"/>
      <c r="BK76" s="8"/>
      <c r="BL76" s="8"/>
      <c r="BM76" s="8"/>
      <c r="BN76" s="80"/>
      <c r="BP76" s="20"/>
      <c r="BQ76" s="8"/>
      <c r="BR76" s="8"/>
      <c r="BS76" s="8"/>
      <c r="BT76" s="8"/>
      <c r="BU76" s="8"/>
      <c r="BV76" s="8"/>
      <c r="BW76" s="8"/>
      <c r="BX76" s="8"/>
      <c r="CA76" s="20"/>
      <c r="CB76" s="8"/>
      <c r="CC76" s="8"/>
      <c r="CD76" s="8"/>
      <c r="CE76" s="8"/>
      <c r="CF76" s="8"/>
      <c r="CG76" s="8"/>
      <c r="CH76" s="8"/>
      <c r="CI76" s="8"/>
      <c r="CL76" s="20"/>
      <c r="CM76" s="8"/>
      <c r="CN76" s="8"/>
      <c r="CO76" s="8"/>
      <c r="CP76" s="8"/>
      <c r="CQ76" s="8"/>
      <c r="CR76" s="8"/>
      <c r="CS76" s="8"/>
      <c r="CT76" s="8"/>
      <c r="CU76" s="73"/>
      <c r="CW76" s="20"/>
      <c r="CX76" s="8"/>
      <c r="CY76" s="8"/>
      <c r="CZ76" s="8"/>
      <c r="DA76" s="8"/>
      <c r="DB76" s="8"/>
      <c r="DC76" s="8"/>
      <c r="DD76" s="8"/>
      <c r="DE76" s="8"/>
      <c r="DF76" s="73"/>
      <c r="DG76" s="73"/>
    </row>
    <row r="77" spans="2:111" x14ac:dyDescent="0.25">
      <c r="B77" s="20"/>
      <c r="C77" s="8"/>
      <c r="D77" s="8"/>
      <c r="E77" s="8"/>
      <c r="F77" s="8"/>
      <c r="G77" s="8"/>
      <c r="H77" s="8"/>
      <c r="I77" s="8"/>
      <c r="J77" s="8"/>
      <c r="M77" s="20"/>
      <c r="N77" s="8"/>
      <c r="O77" s="8"/>
      <c r="P77" s="8"/>
      <c r="Q77" s="8"/>
      <c r="R77" s="8"/>
      <c r="S77" s="8"/>
      <c r="T77" s="8"/>
      <c r="U77" s="8"/>
      <c r="X77" s="20"/>
      <c r="Y77" s="8"/>
      <c r="Z77" s="8"/>
      <c r="AA77" s="8"/>
      <c r="AB77" s="8"/>
      <c r="AC77" s="8"/>
      <c r="AD77" s="8"/>
      <c r="AE77" s="8"/>
      <c r="AF77" s="8"/>
      <c r="AI77" s="20"/>
      <c r="AJ77" s="8"/>
      <c r="AK77" s="8"/>
      <c r="AL77" s="8"/>
      <c r="AM77" s="8"/>
      <c r="AN77" s="8"/>
      <c r="AO77" s="8"/>
      <c r="AP77" s="8"/>
      <c r="AQ77" s="8"/>
      <c r="AT77" s="20"/>
      <c r="AU77" s="8"/>
      <c r="AV77" s="8"/>
      <c r="AW77" s="8"/>
      <c r="AX77" s="8"/>
      <c r="AY77" s="8"/>
      <c r="AZ77" s="8"/>
      <c r="BA77" s="8"/>
      <c r="BB77" s="8"/>
      <c r="BC77" s="80"/>
      <c r="BE77" s="20"/>
      <c r="BF77" s="8"/>
      <c r="BG77" s="8"/>
      <c r="BH77" s="8"/>
      <c r="BI77" s="8"/>
      <c r="BJ77" s="8"/>
      <c r="BK77" s="8"/>
      <c r="BL77" s="8"/>
      <c r="BM77" s="8"/>
      <c r="BN77" s="80"/>
      <c r="BP77" s="20"/>
      <c r="BQ77" s="8"/>
      <c r="BR77" s="8"/>
      <c r="BS77" s="8"/>
      <c r="BT77" s="8"/>
      <c r="BU77" s="8"/>
      <c r="BV77" s="8"/>
      <c r="BW77" s="8"/>
      <c r="BX77" s="8"/>
      <c r="CA77" s="20"/>
      <c r="CB77" s="8"/>
      <c r="CC77" s="8"/>
      <c r="CD77" s="8"/>
      <c r="CE77" s="8"/>
      <c r="CF77" s="8"/>
      <c r="CG77" s="8"/>
      <c r="CH77" s="8"/>
      <c r="CI77" s="8"/>
      <c r="CL77" s="20"/>
      <c r="CM77" s="8"/>
      <c r="CN77" s="8"/>
      <c r="CO77" s="8"/>
      <c r="CP77" s="8"/>
      <c r="CQ77" s="8"/>
      <c r="CR77" s="8"/>
      <c r="CS77" s="8"/>
      <c r="CT77" s="8"/>
      <c r="CU77" s="73"/>
      <c r="CW77" s="20"/>
      <c r="CX77" s="8"/>
      <c r="CY77" s="8"/>
      <c r="CZ77" s="8"/>
      <c r="DA77" s="8"/>
      <c r="DB77" s="8"/>
      <c r="DC77" s="8"/>
      <c r="DD77" s="8"/>
      <c r="DE77" s="8"/>
      <c r="DF77" s="73"/>
      <c r="DG77" s="73"/>
    </row>
    <row r="78" spans="2:111" x14ac:dyDescent="0.25">
      <c r="B78" s="20"/>
      <c r="C78" s="8"/>
      <c r="D78" s="8"/>
      <c r="E78" s="8"/>
      <c r="F78" s="8"/>
      <c r="G78" s="8"/>
      <c r="H78" s="8"/>
      <c r="I78" s="8"/>
      <c r="J78" s="8"/>
      <c r="M78" s="20"/>
      <c r="N78" s="8"/>
      <c r="O78" s="8"/>
      <c r="P78" s="8"/>
      <c r="Q78" s="8"/>
      <c r="R78" s="8"/>
      <c r="S78" s="8"/>
      <c r="T78" s="8"/>
      <c r="U78" s="8"/>
      <c r="X78" s="20"/>
      <c r="Y78" s="8"/>
      <c r="Z78" s="8"/>
      <c r="AA78" s="8"/>
      <c r="AB78" s="8"/>
      <c r="AC78" s="8"/>
      <c r="AD78" s="8"/>
      <c r="AE78" s="8"/>
      <c r="AF78" s="8"/>
      <c r="AI78" s="20"/>
      <c r="AJ78" s="8"/>
      <c r="AK78" s="8"/>
      <c r="AL78" s="8"/>
      <c r="AM78" s="8"/>
      <c r="AN78" s="8"/>
      <c r="AO78" s="8"/>
      <c r="AP78" s="8"/>
      <c r="AQ78" s="8"/>
      <c r="AT78" s="20"/>
      <c r="AU78" s="8"/>
      <c r="AV78" s="8"/>
      <c r="AW78" s="8"/>
      <c r="AX78" s="8"/>
      <c r="AY78" s="8"/>
      <c r="AZ78" s="8"/>
      <c r="BA78" s="8"/>
      <c r="BB78" s="8"/>
      <c r="BE78" s="20"/>
      <c r="BF78" s="8"/>
      <c r="BG78" s="8"/>
      <c r="BH78" s="8"/>
      <c r="BI78" s="8"/>
      <c r="BJ78" s="8"/>
      <c r="BK78" s="8"/>
      <c r="BL78" s="8"/>
      <c r="BM78" s="8"/>
      <c r="BP78" s="20"/>
      <c r="BQ78" s="8"/>
      <c r="BR78" s="8"/>
      <c r="BS78" s="8"/>
      <c r="BT78" s="8"/>
      <c r="BU78" s="8"/>
      <c r="BV78" s="8"/>
      <c r="BW78" s="8"/>
      <c r="BX78" s="8"/>
      <c r="CA78" s="20"/>
      <c r="CB78" s="8"/>
      <c r="CC78" s="8"/>
      <c r="CD78" s="8"/>
      <c r="CE78" s="8"/>
      <c r="CF78" s="8"/>
      <c r="CG78" s="8"/>
      <c r="CH78" s="8"/>
      <c r="CI78" s="8"/>
      <c r="CL78" s="20"/>
      <c r="CM78" s="8"/>
      <c r="CN78" s="8"/>
      <c r="CO78" s="8"/>
      <c r="CP78" s="8"/>
      <c r="CQ78" s="8"/>
      <c r="CR78" s="8"/>
      <c r="CS78" s="8"/>
      <c r="CT78" s="8"/>
      <c r="CW78" s="20"/>
      <c r="CX78" s="8"/>
      <c r="CY78" s="8"/>
      <c r="CZ78" s="8"/>
      <c r="DA78" s="8"/>
      <c r="DB78" s="8"/>
      <c r="DC78" s="8"/>
      <c r="DD78" s="8"/>
      <c r="DE78" s="8"/>
      <c r="DG78" s="73"/>
    </row>
    <row r="79" spans="2:111" x14ac:dyDescent="0.25">
      <c r="B79" s="20"/>
      <c r="C79" s="8"/>
      <c r="D79" s="8"/>
      <c r="E79" s="8"/>
      <c r="F79" s="8"/>
      <c r="G79" s="8"/>
      <c r="H79" s="8"/>
      <c r="I79" s="8"/>
      <c r="J79" s="8"/>
      <c r="M79" s="20"/>
      <c r="N79" s="8"/>
      <c r="O79" s="8"/>
      <c r="P79" s="8"/>
      <c r="Q79" s="8"/>
      <c r="R79" s="8"/>
      <c r="S79" s="8"/>
      <c r="T79" s="8"/>
      <c r="U79" s="8"/>
      <c r="X79" s="20"/>
      <c r="Y79" s="8"/>
      <c r="Z79" s="8"/>
      <c r="AA79" s="8"/>
      <c r="AB79" s="8"/>
      <c r="AC79" s="8"/>
      <c r="AD79" s="8"/>
      <c r="AE79" s="8"/>
      <c r="AF79" s="8"/>
      <c r="AI79" s="20"/>
      <c r="AJ79" s="8"/>
      <c r="AK79" s="8"/>
      <c r="AL79" s="8"/>
      <c r="AM79" s="8"/>
      <c r="AN79" s="8"/>
      <c r="AO79" s="8"/>
      <c r="AP79" s="8"/>
      <c r="AQ79" s="8"/>
      <c r="AT79" s="20"/>
      <c r="AU79" s="8"/>
      <c r="AV79" s="8"/>
      <c r="AW79" s="8"/>
      <c r="AX79" s="8"/>
      <c r="AY79" s="8"/>
      <c r="AZ79" s="8"/>
      <c r="BA79" s="8"/>
      <c r="BB79" s="8"/>
      <c r="BE79" s="20"/>
      <c r="BF79" s="8"/>
      <c r="BG79" s="8"/>
      <c r="BH79" s="8"/>
      <c r="BI79" s="8"/>
      <c r="BJ79" s="8"/>
      <c r="BK79" s="8"/>
      <c r="BL79" s="8"/>
      <c r="BM79" s="8"/>
      <c r="BP79" s="20"/>
      <c r="BQ79" s="8"/>
      <c r="BR79" s="8"/>
      <c r="BS79" s="8"/>
      <c r="BT79" s="8"/>
      <c r="BU79" s="8"/>
      <c r="BV79" s="8"/>
      <c r="BW79" s="8"/>
      <c r="BX79" s="8"/>
      <c r="CA79" s="20"/>
      <c r="CB79" s="8"/>
      <c r="CC79" s="8"/>
      <c r="CD79" s="8"/>
      <c r="CE79" s="8"/>
      <c r="CF79" s="8"/>
      <c r="CG79" s="8"/>
      <c r="CH79" s="8"/>
      <c r="CI79" s="8"/>
      <c r="CL79" s="20"/>
      <c r="CM79" s="8"/>
      <c r="CN79" s="8"/>
      <c r="CO79" s="8"/>
      <c r="CP79" s="8"/>
      <c r="CQ79" s="8"/>
      <c r="CR79" s="8"/>
      <c r="CS79" s="8"/>
      <c r="CT79" s="8"/>
      <c r="CW79" s="20"/>
      <c r="CX79" s="8"/>
      <c r="CY79" s="8"/>
      <c r="CZ79" s="8"/>
      <c r="DA79" s="8"/>
      <c r="DB79" s="8"/>
      <c r="DC79" s="8"/>
      <c r="DD79" s="8"/>
      <c r="DE79" s="8"/>
      <c r="DG79" s="73"/>
    </row>
    <row r="80" spans="2:111" x14ac:dyDescent="0.25">
      <c r="B80" s="20"/>
      <c r="C80" s="8"/>
      <c r="D80" s="8"/>
      <c r="E80" s="8"/>
      <c r="F80" s="8"/>
      <c r="G80" s="8"/>
      <c r="H80" s="8"/>
      <c r="I80" s="8"/>
      <c r="J80" s="8"/>
      <c r="M80" s="20"/>
      <c r="N80" s="8"/>
      <c r="O80" s="8"/>
      <c r="P80" s="8"/>
      <c r="Q80" s="8"/>
      <c r="R80" s="8"/>
      <c r="S80" s="8"/>
      <c r="T80" s="8"/>
      <c r="U80" s="8"/>
      <c r="X80" s="20"/>
      <c r="Y80" s="8"/>
      <c r="Z80" s="8"/>
      <c r="AA80" s="8"/>
      <c r="AB80" s="8"/>
      <c r="AC80" s="8"/>
      <c r="AD80" s="8"/>
      <c r="AE80" s="8"/>
      <c r="AF80" s="8"/>
      <c r="AI80" s="20"/>
      <c r="AJ80" s="8"/>
      <c r="AK80" s="8"/>
      <c r="AL80" s="8"/>
      <c r="AM80" s="8"/>
      <c r="AN80" s="8"/>
      <c r="AO80" s="8"/>
      <c r="AP80" s="8"/>
      <c r="AQ80" s="8"/>
      <c r="AT80" s="20"/>
      <c r="AU80" s="8"/>
      <c r="AV80" s="8"/>
      <c r="AW80" s="8"/>
      <c r="AX80" s="8"/>
      <c r="AY80" s="8"/>
      <c r="AZ80" s="8"/>
      <c r="BA80" s="8"/>
      <c r="BB80" s="8"/>
      <c r="BE80" s="20"/>
      <c r="BF80" s="8"/>
      <c r="BG80" s="8"/>
      <c r="BH80" s="8"/>
      <c r="BI80" s="8"/>
      <c r="BJ80" s="8"/>
      <c r="BK80" s="8"/>
      <c r="BL80" s="8"/>
      <c r="BM80" s="8"/>
      <c r="BP80" s="20"/>
      <c r="BQ80" s="8"/>
      <c r="BR80" s="8"/>
      <c r="BS80" s="8"/>
      <c r="BT80" s="8"/>
      <c r="BU80" s="8"/>
      <c r="BV80" s="8"/>
      <c r="BW80" s="8"/>
      <c r="BX80" s="8"/>
      <c r="CA80" s="20"/>
      <c r="CB80" s="8"/>
      <c r="CC80" s="8"/>
      <c r="CD80" s="8"/>
      <c r="CE80" s="8"/>
      <c r="CF80" s="8"/>
      <c r="CG80" s="8"/>
      <c r="CH80" s="8"/>
      <c r="CI80" s="8"/>
      <c r="CL80" s="20"/>
      <c r="CM80" s="8"/>
      <c r="CN80" s="8"/>
      <c r="CO80" s="8"/>
      <c r="CP80" s="8"/>
      <c r="CQ80" s="8"/>
      <c r="CR80" s="8"/>
      <c r="CS80" s="8"/>
      <c r="CT80" s="8"/>
      <c r="CW80" s="20"/>
      <c r="CX80" s="8"/>
      <c r="CY80" s="8"/>
      <c r="CZ80" s="8"/>
      <c r="DA80" s="8"/>
      <c r="DB80" s="8"/>
      <c r="DC80" s="8"/>
      <c r="DD80" s="8"/>
      <c r="DE80" s="8"/>
      <c r="DG80" s="73"/>
    </row>
    <row r="81" spans="2:111" x14ac:dyDescent="0.25">
      <c r="B81" s="20"/>
      <c r="C81" s="8"/>
      <c r="D81" s="8"/>
      <c r="E81" s="8"/>
      <c r="F81" s="8"/>
      <c r="G81" s="8"/>
      <c r="H81" s="8"/>
      <c r="I81" s="8"/>
      <c r="J81" s="8"/>
      <c r="K81" s="18"/>
      <c r="M81" s="20"/>
      <c r="N81" s="8"/>
      <c r="O81" s="8"/>
      <c r="P81" s="8"/>
      <c r="Q81" s="8"/>
      <c r="R81" s="8"/>
      <c r="S81" s="8"/>
      <c r="T81" s="8"/>
      <c r="U81" s="8"/>
      <c r="V81" s="18"/>
      <c r="X81" s="20"/>
      <c r="Y81" s="8"/>
      <c r="Z81" s="8"/>
      <c r="AA81" s="8"/>
      <c r="AB81" s="8"/>
      <c r="AC81" s="8"/>
      <c r="AD81" s="8"/>
      <c r="AE81" s="8"/>
      <c r="AF81" s="8"/>
      <c r="AG81" s="18"/>
      <c r="AI81" s="20"/>
      <c r="AJ81" s="8"/>
      <c r="AK81" s="8"/>
      <c r="AL81" s="8"/>
      <c r="AM81" s="8"/>
      <c r="AN81" s="8"/>
      <c r="AO81" s="8"/>
      <c r="AP81" s="8"/>
      <c r="AQ81" s="8"/>
      <c r="AR81" s="18"/>
      <c r="AT81" s="20"/>
      <c r="AU81" s="8"/>
      <c r="AV81" s="8"/>
      <c r="AW81" s="8"/>
      <c r="AX81" s="8"/>
      <c r="AY81" s="8"/>
      <c r="AZ81" s="8"/>
      <c r="BA81" s="8"/>
      <c r="BB81" s="8"/>
      <c r="BC81" s="18"/>
      <c r="BE81" s="20"/>
      <c r="BF81" s="8"/>
      <c r="BG81" s="8"/>
      <c r="BH81" s="8"/>
      <c r="BI81" s="8"/>
      <c r="BJ81" s="8"/>
      <c r="BK81" s="8"/>
      <c r="BL81" s="8"/>
      <c r="BM81" s="8"/>
      <c r="BN81" s="18"/>
      <c r="BP81" s="20"/>
      <c r="BQ81" s="8"/>
      <c r="BR81" s="8"/>
      <c r="BS81" s="8"/>
      <c r="BT81" s="8"/>
      <c r="BU81" s="8"/>
      <c r="BV81" s="8"/>
      <c r="BW81" s="8"/>
      <c r="BX81" s="8"/>
      <c r="BY81" s="18"/>
      <c r="CA81" s="20"/>
      <c r="CB81" s="8"/>
      <c r="CC81" s="8"/>
      <c r="CD81" s="8"/>
      <c r="CE81" s="8"/>
      <c r="CF81" s="8"/>
      <c r="CG81" s="8"/>
      <c r="CH81" s="8"/>
      <c r="CI81" s="8"/>
      <c r="CJ81" s="18"/>
      <c r="CL81" s="20"/>
      <c r="CM81" s="8"/>
      <c r="CN81" s="8"/>
      <c r="CO81" s="8"/>
      <c r="CP81" s="8"/>
      <c r="CQ81" s="8"/>
      <c r="CR81" s="8"/>
      <c r="CS81" s="8"/>
      <c r="CT81" s="8"/>
      <c r="CU81" s="18"/>
      <c r="CW81" s="20"/>
      <c r="CX81" s="8"/>
      <c r="CY81" s="8"/>
      <c r="CZ81" s="8"/>
      <c r="DA81" s="8"/>
      <c r="DB81" s="8"/>
      <c r="DC81" s="8"/>
      <c r="DD81" s="8"/>
      <c r="DE81" s="8"/>
      <c r="DF81" s="18"/>
      <c r="DG81" s="73"/>
    </row>
    <row r="82" spans="2:111" x14ac:dyDescent="0.25">
      <c r="B82" s="21"/>
      <c r="C82" s="8"/>
      <c r="D82" s="8"/>
      <c r="E82" s="8"/>
      <c r="F82" s="8"/>
      <c r="G82" s="8"/>
      <c r="H82" s="8"/>
      <c r="I82" s="8"/>
      <c r="J82" s="8"/>
      <c r="M82" s="21"/>
      <c r="N82" s="8"/>
      <c r="O82" s="8"/>
      <c r="P82" s="8"/>
      <c r="Q82" s="8"/>
      <c r="R82" s="8"/>
      <c r="S82" s="8"/>
      <c r="T82" s="8"/>
      <c r="U82" s="8"/>
      <c r="X82" s="21"/>
      <c r="Y82" s="8"/>
      <c r="Z82" s="8"/>
      <c r="AA82" s="8"/>
      <c r="AB82" s="8"/>
      <c r="AC82" s="8"/>
      <c r="AD82" s="8"/>
      <c r="AE82" s="8"/>
      <c r="AF82" s="8"/>
      <c r="AI82" s="21"/>
      <c r="AJ82" s="8"/>
      <c r="AK82" s="8"/>
      <c r="AL82" s="8"/>
      <c r="AM82" s="8"/>
      <c r="AN82" s="8"/>
      <c r="AO82" s="8"/>
      <c r="AP82" s="8"/>
      <c r="AQ82" s="8"/>
      <c r="AT82" s="21"/>
      <c r="AU82" s="8"/>
      <c r="AV82" s="8"/>
      <c r="AW82" s="8"/>
      <c r="AX82" s="8"/>
      <c r="AY82" s="8"/>
      <c r="AZ82" s="8"/>
      <c r="BA82" s="8"/>
      <c r="BB82" s="8"/>
      <c r="BE82" s="21"/>
      <c r="BF82" s="8"/>
      <c r="BG82" s="8"/>
      <c r="BH82" s="8"/>
      <c r="BI82" s="8"/>
      <c r="BJ82" s="8"/>
      <c r="BK82" s="8"/>
      <c r="BL82" s="8"/>
      <c r="BM82" s="8"/>
      <c r="BP82" s="21"/>
      <c r="BQ82" s="8"/>
      <c r="BR82" s="8"/>
      <c r="BS82" s="8"/>
      <c r="BT82" s="8"/>
      <c r="BU82" s="8"/>
      <c r="BV82" s="8"/>
      <c r="BW82" s="8"/>
      <c r="BX82" s="8"/>
      <c r="CA82" s="21"/>
      <c r="CB82" s="8"/>
      <c r="CC82" s="8"/>
      <c r="CD82" s="8"/>
      <c r="CE82" s="8"/>
      <c r="CF82" s="8"/>
      <c r="CG82" s="8"/>
      <c r="CH82" s="8"/>
      <c r="CI82" s="8"/>
      <c r="CL82" s="21"/>
      <c r="CM82" s="8"/>
      <c r="CN82" s="8"/>
      <c r="CO82" s="8"/>
      <c r="CP82" s="8"/>
      <c r="CQ82" s="8"/>
      <c r="CR82" s="8"/>
      <c r="CS82" s="8"/>
      <c r="CT82" s="8"/>
      <c r="CW82" s="21"/>
      <c r="CX82" s="8"/>
      <c r="CY82" s="8"/>
      <c r="CZ82" s="8"/>
      <c r="DA82" s="8"/>
      <c r="DB82" s="8"/>
      <c r="DC82" s="8"/>
      <c r="DD82" s="8"/>
      <c r="DE82" s="8"/>
      <c r="DG82" s="73"/>
    </row>
    <row r="83" spans="2:111" x14ac:dyDescent="0.25">
      <c r="B83" s="21"/>
      <c r="C83" s="8"/>
      <c r="D83" s="8"/>
      <c r="E83" s="8"/>
      <c r="F83" s="8"/>
      <c r="G83" s="8"/>
      <c r="H83" s="8"/>
      <c r="I83" s="8"/>
      <c r="J83" s="8"/>
      <c r="M83" s="21"/>
      <c r="N83" s="8"/>
      <c r="O83" s="8"/>
      <c r="P83" s="8"/>
      <c r="Q83" s="8"/>
      <c r="R83" s="8"/>
      <c r="S83" s="8"/>
      <c r="T83" s="8"/>
      <c r="U83" s="8"/>
      <c r="X83" s="21"/>
      <c r="Y83" s="8"/>
      <c r="Z83" s="8"/>
      <c r="AA83" s="8"/>
      <c r="AB83" s="8"/>
      <c r="AC83" s="8"/>
      <c r="AD83" s="8"/>
      <c r="AE83" s="8"/>
      <c r="AF83" s="8"/>
      <c r="AI83" s="21"/>
      <c r="AJ83" s="8"/>
      <c r="AK83" s="8"/>
      <c r="AL83" s="8"/>
      <c r="AM83" s="8"/>
      <c r="AN83" s="8"/>
      <c r="AO83" s="8"/>
      <c r="AP83" s="8"/>
      <c r="AQ83" s="8"/>
      <c r="AT83" s="21"/>
      <c r="AU83" s="8"/>
      <c r="AV83" s="8"/>
      <c r="AW83" s="8"/>
      <c r="AX83" s="8"/>
      <c r="AY83" s="8"/>
      <c r="AZ83" s="8"/>
      <c r="BA83" s="8"/>
      <c r="BB83" s="8"/>
      <c r="BE83" s="21"/>
      <c r="BF83" s="8"/>
      <c r="BG83" s="8"/>
      <c r="BH83" s="8"/>
      <c r="BI83" s="8"/>
      <c r="BJ83" s="8"/>
      <c r="BK83" s="8"/>
      <c r="BL83" s="8"/>
      <c r="BM83" s="8"/>
      <c r="BP83" s="21"/>
      <c r="BQ83" s="8"/>
      <c r="BR83" s="8"/>
      <c r="BS83" s="8"/>
      <c r="BT83" s="8"/>
      <c r="BU83" s="8"/>
      <c r="BV83" s="8"/>
      <c r="BW83" s="8"/>
      <c r="BX83" s="8"/>
      <c r="CA83" s="21"/>
      <c r="CB83" s="8"/>
      <c r="CC83" s="8"/>
      <c r="CD83" s="8"/>
      <c r="CE83" s="8"/>
      <c r="CF83" s="8"/>
      <c r="CG83" s="8"/>
      <c r="CH83" s="8"/>
      <c r="CI83" s="8"/>
      <c r="CL83" s="21"/>
      <c r="CM83" s="8"/>
      <c r="CN83" s="8"/>
      <c r="CO83" s="8"/>
      <c r="CP83" s="8"/>
      <c r="CQ83" s="8"/>
      <c r="CR83" s="8"/>
      <c r="CS83" s="8"/>
      <c r="CT83" s="8"/>
      <c r="CW83" s="21"/>
      <c r="CX83" s="8"/>
      <c r="CY83" s="8"/>
      <c r="CZ83" s="8"/>
      <c r="DA83" s="8"/>
      <c r="DB83" s="8"/>
      <c r="DC83" s="8"/>
      <c r="DD83" s="8"/>
      <c r="DE83" s="8"/>
      <c r="DG83" s="73"/>
    </row>
    <row r="84" spans="2:111" x14ac:dyDescent="0.25">
      <c r="B84" s="21"/>
      <c r="C84" s="8"/>
      <c r="D84" s="8"/>
      <c r="E84" s="8"/>
      <c r="F84" s="8"/>
      <c r="G84" s="8"/>
      <c r="H84" s="8"/>
      <c r="I84" s="8"/>
      <c r="J84" s="8"/>
      <c r="M84" s="21"/>
      <c r="N84" s="8"/>
      <c r="O84" s="8"/>
      <c r="P84" s="8"/>
      <c r="Q84" s="8"/>
      <c r="R84" s="8"/>
      <c r="S84" s="8"/>
      <c r="T84" s="8"/>
      <c r="U84" s="8"/>
      <c r="X84" s="21"/>
      <c r="Y84" s="8"/>
      <c r="Z84" s="8"/>
      <c r="AA84" s="8"/>
      <c r="AB84" s="8"/>
      <c r="AC84" s="8"/>
      <c r="AD84" s="8"/>
      <c r="AE84" s="8"/>
      <c r="AF84" s="8"/>
      <c r="AI84" s="21"/>
      <c r="AJ84" s="8"/>
      <c r="AK84" s="8"/>
      <c r="AL84" s="8"/>
      <c r="AM84" s="8"/>
      <c r="AN84" s="8"/>
      <c r="AO84" s="8"/>
      <c r="AP84" s="8"/>
      <c r="AQ84" s="8"/>
      <c r="AT84" s="21"/>
      <c r="AU84" s="8"/>
      <c r="AV84" s="8"/>
      <c r="AW84" s="8"/>
      <c r="AX84" s="8"/>
      <c r="AY84" s="8"/>
      <c r="AZ84" s="8"/>
      <c r="BA84" s="8"/>
      <c r="BB84" s="8"/>
      <c r="BE84" s="21"/>
      <c r="BF84" s="8"/>
      <c r="BG84" s="8"/>
      <c r="BH84" s="8"/>
      <c r="BI84" s="8"/>
      <c r="BJ84" s="8"/>
      <c r="BK84" s="8"/>
      <c r="BL84" s="8"/>
      <c r="BM84" s="8"/>
      <c r="BP84" s="21"/>
      <c r="BQ84" s="8"/>
      <c r="BR84" s="8"/>
      <c r="BS84" s="8"/>
      <c r="BT84" s="8"/>
      <c r="BU84" s="8"/>
      <c r="BV84" s="8"/>
      <c r="BW84" s="8"/>
      <c r="BX84" s="8"/>
      <c r="CA84" s="21"/>
      <c r="CB84" s="8"/>
      <c r="CC84" s="8"/>
      <c r="CD84" s="8"/>
      <c r="CE84" s="8"/>
      <c r="CF84" s="8"/>
      <c r="CG84" s="8"/>
      <c r="CH84" s="8"/>
      <c r="CI84" s="8"/>
      <c r="CL84" s="21"/>
      <c r="CM84" s="8"/>
      <c r="CN84" s="8"/>
      <c r="CO84" s="8"/>
      <c r="CP84" s="8"/>
      <c r="CQ84" s="8"/>
      <c r="CR84" s="8"/>
      <c r="CS84" s="8"/>
      <c r="CT84" s="8"/>
      <c r="CW84" s="21"/>
      <c r="CX84" s="8"/>
      <c r="CY84" s="8"/>
      <c r="CZ84" s="8"/>
      <c r="DA84" s="8"/>
      <c r="DB84" s="8"/>
      <c r="DC84" s="8"/>
      <c r="DD84" s="8"/>
      <c r="DE84" s="8"/>
      <c r="DG84" s="73"/>
    </row>
    <row r="85" spans="2:111" x14ac:dyDescent="0.25">
      <c r="B85" s="21"/>
      <c r="C85" s="8"/>
      <c r="D85" s="8"/>
      <c r="E85" s="8"/>
      <c r="F85" s="8"/>
      <c r="G85" s="8"/>
      <c r="H85" s="8"/>
      <c r="I85" s="8"/>
      <c r="J85" s="8"/>
      <c r="M85" s="21"/>
      <c r="N85" s="8"/>
      <c r="O85" s="8"/>
      <c r="P85" s="8"/>
      <c r="Q85" s="8"/>
      <c r="R85" s="8"/>
      <c r="S85" s="8"/>
      <c r="T85" s="8"/>
      <c r="U85" s="8"/>
      <c r="X85" s="21"/>
      <c r="Y85" s="8"/>
      <c r="Z85" s="8"/>
      <c r="AA85" s="8"/>
      <c r="AB85" s="8"/>
      <c r="AC85" s="8"/>
      <c r="AD85" s="8"/>
      <c r="AE85" s="8"/>
      <c r="AF85" s="8"/>
      <c r="AI85" s="21"/>
      <c r="AJ85" s="8"/>
      <c r="AK85" s="8"/>
      <c r="AL85" s="8"/>
      <c r="AM85" s="8"/>
      <c r="AN85" s="8"/>
      <c r="AO85" s="8"/>
      <c r="AP85" s="8"/>
      <c r="AQ85" s="8"/>
      <c r="AT85" s="21"/>
      <c r="AU85" s="8"/>
      <c r="AV85" s="8"/>
      <c r="AW85" s="8"/>
      <c r="AX85" s="8"/>
      <c r="AY85" s="8"/>
      <c r="AZ85" s="8"/>
      <c r="BA85" s="8"/>
      <c r="BB85" s="8"/>
      <c r="BE85" s="21"/>
      <c r="BF85" s="8"/>
      <c r="BG85" s="8"/>
      <c r="BH85" s="8"/>
      <c r="BI85" s="8"/>
      <c r="BJ85" s="8"/>
      <c r="BK85" s="8"/>
      <c r="BL85" s="8"/>
      <c r="BM85" s="8"/>
      <c r="BP85" s="21"/>
      <c r="BQ85" s="8"/>
      <c r="BR85" s="8"/>
      <c r="BS85" s="8"/>
      <c r="BT85" s="8"/>
      <c r="BU85" s="8"/>
      <c r="BV85" s="8"/>
      <c r="BW85" s="8"/>
      <c r="BX85" s="8"/>
      <c r="CA85" s="21"/>
      <c r="CB85" s="8"/>
      <c r="CC85" s="8"/>
      <c r="CD85" s="8"/>
      <c r="CE85" s="8"/>
      <c r="CF85" s="8"/>
      <c r="CG85" s="8"/>
      <c r="CH85" s="8"/>
      <c r="CI85" s="8"/>
      <c r="CL85" s="21"/>
      <c r="CM85" s="8"/>
      <c r="CN85" s="8"/>
      <c r="CO85" s="8"/>
      <c r="CP85" s="8"/>
      <c r="CQ85" s="8"/>
      <c r="CR85" s="8"/>
      <c r="CS85" s="8"/>
      <c r="CT85" s="8"/>
      <c r="CW85" s="21"/>
      <c r="CX85" s="8"/>
      <c r="CY85" s="8"/>
      <c r="CZ85" s="8"/>
      <c r="DA85" s="8"/>
      <c r="DB85" s="8"/>
      <c r="DC85" s="8"/>
      <c r="DD85" s="8"/>
      <c r="DE85" s="8"/>
      <c r="DG85" s="73"/>
    </row>
    <row r="86" spans="2:111" x14ac:dyDescent="0.25">
      <c r="B86" s="21"/>
      <c r="C86" s="8"/>
      <c r="D86" s="8"/>
      <c r="E86" s="8"/>
      <c r="F86" s="8"/>
      <c r="G86" s="8"/>
      <c r="H86" s="8"/>
      <c r="I86" s="8"/>
      <c r="J86" s="8"/>
      <c r="M86" s="21"/>
      <c r="N86" s="8"/>
      <c r="O86" s="8"/>
      <c r="P86" s="8"/>
      <c r="Q86" s="8"/>
      <c r="R86" s="8"/>
      <c r="S86" s="8"/>
      <c r="T86" s="8"/>
      <c r="U86" s="8"/>
      <c r="X86" s="21"/>
      <c r="Y86" s="8"/>
      <c r="Z86" s="8"/>
      <c r="AA86" s="8"/>
      <c r="AB86" s="8"/>
      <c r="AC86" s="8"/>
      <c r="AD86" s="8"/>
      <c r="AE86" s="8"/>
      <c r="AF86" s="8"/>
      <c r="AI86" s="21"/>
      <c r="AJ86" s="8"/>
      <c r="AK86" s="8"/>
      <c r="AL86" s="8"/>
      <c r="AM86" s="8"/>
      <c r="AN86" s="8"/>
      <c r="AO86" s="8"/>
      <c r="AP86" s="8"/>
      <c r="AQ86" s="8"/>
      <c r="AT86" s="21"/>
      <c r="AU86" s="8"/>
      <c r="AV86" s="8"/>
      <c r="AW86" s="8"/>
      <c r="AX86" s="8"/>
      <c r="AY86" s="8"/>
      <c r="AZ86" s="8"/>
      <c r="BA86" s="8"/>
      <c r="BB86" s="8"/>
      <c r="BE86" s="21"/>
      <c r="BF86" s="8"/>
      <c r="BG86" s="8"/>
      <c r="BH86" s="8"/>
      <c r="BI86" s="8"/>
      <c r="BJ86" s="8"/>
      <c r="BK86" s="8"/>
      <c r="BL86" s="8"/>
      <c r="BM86" s="8"/>
      <c r="BP86" s="21"/>
      <c r="BQ86" s="8"/>
      <c r="BR86" s="8"/>
      <c r="BS86" s="8"/>
      <c r="BT86" s="8"/>
      <c r="BU86" s="8"/>
      <c r="BV86" s="8"/>
      <c r="BW86" s="8"/>
      <c r="BX86" s="8"/>
      <c r="CA86" s="21"/>
      <c r="CB86" s="8"/>
      <c r="CC86" s="8"/>
      <c r="CD86" s="8"/>
      <c r="CE86" s="8"/>
      <c r="CF86" s="8"/>
      <c r="CG86" s="8"/>
      <c r="CH86" s="8"/>
      <c r="CI86" s="8"/>
      <c r="CL86" s="21"/>
      <c r="CM86" s="8"/>
      <c r="CN86" s="8"/>
      <c r="CO86" s="8"/>
      <c r="CP86" s="8"/>
      <c r="CQ86" s="8"/>
      <c r="CR86" s="8"/>
      <c r="CS86" s="8"/>
      <c r="CT86" s="8"/>
      <c r="CW86" s="21"/>
      <c r="CX86" s="8"/>
      <c r="CY86" s="8"/>
      <c r="CZ86" s="8"/>
      <c r="DA86" s="8"/>
      <c r="DB86" s="8"/>
      <c r="DC86" s="8"/>
      <c r="DD86" s="8"/>
      <c r="DE86" s="8"/>
      <c r="DG86" s="73"/>
    </row>
    <row r="87" spans="2:111" x14ac:dyDescent="0.25">
      <c r="B87" s="21"/>
      <c r="C87" s="8"/>
      <c r="D87" s="8"/>
      <c r="E87" s="8"/>
      <c r="F87" s="8"/>
      <c r="G87" s="8"/>
      <c r="H87" s="8"/>
      <c r="I87" s="8"/>
      <c r="J87" s="8"/>
      <c r="M87" s="21"/>
      <c r="N87" s="8"/>
      <c r="O87" s="8"/>
      <c r="P87" s="8"/>
      <c r="Q87" s="8"/>
      <c r="R87" s="8"/>
      <c r="S87" s="8"/>
      <c r="T87" s="8"/>
      <c r="U87" s="8"/>
      <c r="X87" s="21"/>
      <c r="Y87" s="8"/>
      <c r="Z87" s="8"/>
      <c r="AA87" s="8"/>
      <c r="AB87" s="8"/>
      <c r="AC87" s="8"/>
      <c r="AD87" s="8"/>
      <c r="AE87" s="8"/>
      <c r="AF87" s="8"/>
      <c r="AI87" s="21"/>
      <c r="AJ87" s="8"/>
      <c r="AK87" s="8"/>
      <c r="AL87" s="8"/>
      <c r="AM87" s="8"/>
      <c r="AN87" s="8"/>
      <c r="AO87" s="8"/>
      <c r="AP87" s="8"/>
      <c r="AQ87" s="8"/>
      <c r="AT87" s="21"/>
      <c r="AU87" s="8"/>
      <c r="AV87" s="8"/>
      <c r="AW87" s="8"/>
      <c r="AX87" s="8"/>
      <c r="AY87" s="8"/>
      <c r="AZ87" s="8"/>
      <c r="BA87" s="8"/>
      <c r="BB87" s="8"/>
      <c r="BE87" s="21"/>
      <c r="BF87" s="8"/>
      <c r="BG87" s="8"/>
      <c r="BH87" s="8"/>
      <c r="BI87" s="8"/>
      <c r="BJ87" s="8"/>
      <c r="BK87" s="8"/>
      <c r="BL87" s="8"/>
      <c r="BM87" s="8"/>
      <c r="BP87" s="21"/>
      <c r="BQ87" s="8"/>
      <c r="BR87" s="8"/>
      <c r="BS87" s="8"/>
      <c r="BT87" s="8"/>
      <c r="BU87" s="8"/>
      <c r="BV87" s="8"/>
      <c r="BW87" s="8"/>
      <c r="BX87" s="8"/>
      <c r="CA87" s="21"/>
      <c r="CB87" s="8"/>
      <c r="CC87" s="8"/>
      <c r="CD87" s="8"/>
      <c r="CE87" s="8"/>
      <c r="CF87" s="8"/>
      <c r="CG87" s="8"/>
      <c r="CH87" s="8"/>
      <c r="CI87" s="8"/>
      <c r="CL87" s="21"/>
      <c r="CM87" s="8"/>
      <c r="CN87" s="8"/>
      <c r="CO87" s="8"/>
      <c r="CP87" s="8"/>
      <c r="CQ87" s="8"/>
      <c r="CR87" s="8"/>
      <c r="CS87" s="8"/>
      <c r="CT87" s="8"/>
      <c r="CW87" s="21"/>
      <c r="CX87" s="8"/>
      <c r="CY87" s="8"/>
      <c r="CZ87" s="8"/>
      <c r="DA87" s="8"/>
      <c r="DB87" s="8"/>
      <c r="DC87" s="8"/>
      <c r="DD87" s="8"/>
      <c r="DE87" s="8"/>
      <c r="DG87" s="73"/>
    </row>
    <row r="88" spans="2:111" x14ac:dyDescent="0.25">
      <c r="B88" s="21"/>
      <c r="C88" s="8"/>
      <c r="D88" s="8"/>
      <c r="E88" s="8"/>
      <c r="F88" s="8"/>
      <c r="G88" s="8"/>
      <c r="H88" s="8"/>
      <c r="I88" s="8"/>
      <c r="J88" s="8"/>
      <c r="M88" s="21"/>
      <c r="N88" s="8"/>
      <c r="O88" s="8"/>
      <c r="P88" s="8"/>
      <c r="Q88" s="8"/>
      <c r="R88" s="8"/>
      <c r="S88" s="8"/>
      <c r="T88" s="8"/>
      <c r="U88" s="8"/>
      <c r="X88" s="21"/>
      <c r="Y88" s="8"/>
      <c r="Z88" s="8"/>
      <c r="AA88" s="8"/>
      <c r="AB88" s="8"/>
      <c r="AC88" s="8"/>
      <c r="AD88" s="8"/>
      <c r="AE88" s="8"/>
      <c r="AF88" s="8"/>
      <c r="AI88" s="21"/>
      <c r="AJ88" s="8"/>
      <c r="AK88" s="8"/>
      <c r="AL88" s="8"/>
      <c r="AM88" s="8"/>
      <c r="AN88" s="8"/>
      <c r="AO88" s="8"/>
      <c r="AP88" s="8"/>
      <c r="AQ88" s="8"/>
      <c r="AT88" s="21"/>
      <c r="AU88" s="8"/>
      <c r="AV88" s="8"/>
      <c r="AW88" s="8"/>
      <c r="AX88" s="8"/>
      <c r="AY88" s="8"/>
      <c r="AZ88" s="8"/>
      <c r="BA88" s="8"/>
      <c r="BB88" s="8"/>
      <c r="BE88" s="21"/>
      <c r="BF88" s="8"/>
      <c r="BG88" s="8"/>
      <c r="BH88" s="8"/>
      <c r="BI88" s="8"/>
      <c r="BJ88" s="8"/>
      <c r="BK88" s="8"/>
      <c r="BL88" s="8"/>
      <c r="BM88" s="8"/>
      <c r="BP88" s="21"/>
      <c r="BQ88" s="8"/>
      <c r="BR88" s="8"/>
      <c r="BS88" s="8"/>
      <c r="BT88" s="8"/>
      <c r="BU88" s="8"/>
      <c r="BV88" s="8"/>
      <c r="BW88" s="8"/>
      <c r="BX88" s="8"/>
      <c r="CA88" s="21"/>
      <c r="CB88" s="8"/>
      <c r="CC88" s="8"/>
      <c r="CD88" s="8"/>
      <c r="CE88" s="8"/>
      <c r="CF88" s="8"/>
      <c r="CG88" s="8"/>
      <c r="CH88" s="8"/>
      <c r="CI88" s="8"/>
      <c r="CL88" s="21"/>
      <c r="CM88" s="8"/>
      <c r="CN88" s="8"/>
      <c r="CO88" s="8"/>
      <c r="CP88" s="8"/>
      <c r="CQ88" s="8"/>
      <c r="CR88" s="8"/>
      <c r="CS88" s="8"/>
      <c r="CT88" s="8"/>
      <c r="CW88" s="21"/>
      <c r="CX88" s="8"/>
      <c r="CY88" s="8"/>
      <c r="CZ88" s="8"/>
      <c r="DA88" s="8"/>
      <c r="DB88" s="8"/>
      <c r="DC88" s="8"/>
      <c r="DD88" s="8"/>
      <c r="DE88" s="8"/>
      <c r="DG88" s="73"/>
    </row>
    <row r="89" spans="2:111" x14ac:dyDescent="0.25">
      <c r="B89" s="21"/>
      <c r="C89" s="8"/>
      <c r="D89" s="8"/>
      <c r="E89" s="8"/>
      <c r="F89" s="8"/>
      <c r="G89" s="8"/>
      <c r="H89" s="8"/>
      <c r="I89" s="8"/>
      <c r="J89" s="8"/>
      <c r="M89" s="21"/>
      <c r="N89" s="8"/>
      <c r="O89" s="8"/>
      <c r="P89" s="8"/>
      <c r="Q89" s="8"/>
      <c r="R89" s="8"/>
      <c r="S89" s="8"/>
      <c r="T89" s="8"/>
      <c r="U89" s="8"/>
      <c r="X89" s="21"/>
      <c r="Y89" s="8"/>
      <c r="Z89" s="8"/>
      <c r="AA89" s="8"/>
      <c r="AB89" s="8"/>
      <c r="AC89" s="8"/>
      <c r="AD89" s="8"/>
      <c r="AE89" s="8"/>
      <c r="AF89" s="8"/>
      <c r="AI89" s="21"/>
      <c r="AJ89" s="8"/>
      <c r="AK89" s="8"/>
      <c r="AL89" s="8"/>
      <c r="AM89" s="8"/>
      <c r="AN89" s="8"/>
      <c r="AO89" s="8"/>
      <c r="AP89" s="8"/>
      <c r="AQ89" s="8"/>
      <c r="AT89" s="21"/>
      <c r="AU89" s="8"/>
      <c r="AV89" s="8"/>
      <c r="AW89" s="8"/>
      <c r="AX89" s="8"/>
      <c r="AY89" s="8"/>
      <c r="AZ89" s="8"/>
      <c r="BA89" s="8"/>
      <c r="BB89" s="8"/>
      <c r="BE89" s="21"/>
      <c r="BF89" s="8"/>
      <c r="BG89" s="8"/>
      <c r="BH89" s="8"/>
      <c r="BI89" s="8"/>
      <c r="BJ89" s="8"/>
      <c r="BK89" s="8"/>
      <c r="BL89" s="8"/>
      <c r="BM89" s="8"/>
      <c r="BP89" s="21"/>
      <c r="BQ89" s="8"/>
      <c r="BR89" s="8"/>
      <c r="BS89" s="8"/>
      <c r="BT89" s="8"/>
      <c r="BU89" s="8"/>
      <c r="BV89" s="8"/>
      <c r="BW89" s="8"/>
      <c r="BX89" s="8"/>
      <c r="CA89" s="21"/>
      <c r="CB89" s="8"/>
      <c r="CC89" s="8"/>
      <c r="CD89" s="8"/>
      <c r="CE89" s="8"/>
      <c r="CF89" s="8"/>
      <c r="CG89" s="8"/>
      <c r="CH89" s="8"/>
      <c r="CI89" s="8"/>
      <c r="CL89" s="21"/>
      <c r="CM89" s="8"/>
      <c r="CN89" s="8"/>
      <c r="CO89" s="8"/>
      <c r="CP89" s="8"/>
      <c r="CQ89" s="8"/>
      <c r="CR89" s="8"/>
      <c r="CS89" s="8"/>
      <c r="CT89" s="8"/>
      <c r="CW89" s="21"/>
      <c r="CX89" s="8"/>
      <c r="CY89" s="8"/>
      <c r="CZ89" s="8"/>
      <c r="DA89" s="8"/>
      <c r="DB89" s="8"/>
      <c r="DC89" s="8"/>
      <c r="DD89" s="8"/>
      <c r="DE89" s="8"/>
      <c r="DG89" s="73"/>
    </row>
    <row r="90" spans="2:111" x14ac:dyDescent="0.25">
      <c r="B90" s="21"/>
      <c r="C90" s="8"/>
      <c r="D90" s="8"/>
      <c r="E90" s="8"/>
      <c r="F90" s="8"/>
      <c r="G90" s="8"/>
      <c r="H90" s="8"/>
      <c r="I90" s="8"/>
      <c r="J90" s="8"/>
      <c r="M90" s="21"/>
      <c r="N90" s="8"/>
      <c r="O90" s="8"/>
      <c r="P90" s="8"/>
      <c r="Q90" s="8"/>
      <c r="R90" s="8"/>
      <c r="S90" s="8"/>
      <c r="T90" s="8"/>
      <c r="U90" s="8"/>
      <c r="X90" s="21"/>
      <c r="Y90" s="8"/>
      <c r="Z90" s="8"/>
      <c r="AA90" s="8"/>
      <c r="AB90" s="8"/>
      <c r="AC90" s="8"/>
      <c r="AD90" s="8"/>
      <c r="AE90" s="8"/>
      <c r="AF90" s="8"/>
      <c r="AI90" s="21"/>
      <c r="AJ90" s="8"/>
      <c r="AK90" s="8"/>
      <c r="AL90" s="8"/>
      <c r="AM90" s="8"/>
      <c r="AN90" s="8"/>
      <c r="AO90" s="8"/>
      <c r="AP90" s="8"/>
      <c r="AQ90" s="8"/>
      <c r="AT90" s="21"/>
      <c r="AU90" s="8"/>
      <c r="AV90" s="8"/>
      <c r="AW90" s="8"/>
      <c r="AX90" s="8"/>
      <c r="AY90" s="8"/>
      <c r="AZ90" s="8"/>
      <c r="BA90" s="8"/>
      <c r="BB90" s="8"/>
      <c r="BE90" s="21"/>
      <c r="BF90" s="8"/>
      <c r="BG90" s="8"/>
      <c r="BH90" s="8"/>
      <c r="BI90" s="8"/>
      <c r="BJ90" s="8"/>
      <c r="BK90" s="8"/>
      <c r="BL90" s="8"/>
      <c r="BM90" s="8"/>
      <c r="BP90" s="21"/>
      <c r="BQ90" s="8"/>
      <c r="BR90" s="8"/>
      <c r="BS90" s="8"/>
      <c r="BT90" s="8"/>
      <c r="BU90" s="8"/>
      <c r="BV90" s="8"/>
      <c r="BW90" s="8"/>
      <c r="BX90" s="8"/>
      <c r="CA90" s="21"/>
      <c r="CB90" s="8"/>
      <c r="CC90" s="8"/>
      <c r="CD90" s="8"/>
      <c r="CE90" s="8"/>
      <c r="CF90" s="8"/>
      <c r="CG90" s="8"/>
      <c r="CH90" s="8"/>
      <c r="CI90" s="8"/>
      <c r="CL90" s="21"/>
      <c r="CM90" s="8"/>
      <c r="CN90" s="8"/>
      <c r="CO90" s="8"/>
      <c r="CP90" s="8"/>
      <c r="CQ90" s="8"/>
      <c r="CR90" s="8"/>
      <c r="CS90" s="8"/>
      <c r="CT90" s="8"/>
      <c r="CW90" s="21"/>
      <c r="CX90" s="8"/>
      <c r="CY90" s="8"/>
      <c r="CZ90" s="8"/>
      <c r="DA90" s="8"/>
      <c r="DB90" s="8"/>
      <c r="DC90" s="8"/>
      <c r="DD90" s="8"/>
      <c r="DE90" s="8"/>
      <c r="DG90" s="73"/>
    </row>
    <row r="91" spans="2:111" x14ac:dyDescent="0.25">
      <c r="B91" s="21"/>
      <c r="C91" s="8"/>
      <c r="D91" s="8"/>
      <c r="E91" s="8"/>
      <c r="F91" s="8"/>
      <c r="G91" s="8"/>
      <c r="H91" s="8"/>
      <c r="I91" s="8"/>
      <c r="J91" s="8"/>
      <c r="K91" s="18"/>
      <c r="M91" s="21"/>
      <c r="N91" s="8"/>
      <c r="O91" s="8"/>
      <c r="P91" s="8"/>
      <c r="Q91" s="8"/>
      <c r="R91" s="8"/>
      <c r="S91" s="8"/>
      <c r="T91" s="8"/>
      <c r="U91" s="8"/>
      <c r="V91" s="18"/>
      <c r="X91" s="21"/>
      <c r="Y91" s="8"/>
      <c r="Z91" s="8"/>
      <c r="AA91" s="8"/>
      <c r="AB91" s="8"/>
      <c r="AC91" s="8"/>
      <c r="AD91" s="8"/>
      <c r="AE91" s="8"/>
      <c r="AF91" s="8"/>
      <c r="AG91" s="18"/>
      <c r="AI91" s="21"/>
      <c r="AJ91" s="8"/>
      <c r="AK91" s="8"/>
      <c r="AL91" s="8"/>
      <c r="AM91" s="8"/>
      <c r="AN91" s="8"/>
      <c r="AO91" s="8"/>
      <c r="AP91" s="8"/>
      <c r="AQ91" s="8"/>
      <c r="AR91" s="18"/>
      <c r="AT91" s="21"/>
      <c r="AU91" s="8"/>
      <c r="AV91" s="8"/>
      <c r="AW91" s="8"/>
      <c r="AX91" s="8"/>
      <c r="AY91" s="8"/>
      <c r="AZ91" s="8"/>
      <c r="BA91" s="8"/>
      <c r="BB91" s="8"/>
      <c r="BC91" s="18"/>
      <c r="BE91" s="21"/>
      <c r="BF91" s="8"/>
      <c r="BG91" s="8"/>
      <c r="BH91" s="8"/>
      <c r="BI91" s="8"/>
      <c r="BJ91" s="8"/>
      <c r="BK91" s="8"/>
      <c r="BL91" s="8"/>
      <c r="BM91" s="8"/>
      <c r="BN91" s="18"/>
      <c r="BP91" s="21"/>
      <c r="BQ91" s="8"/>
      <c r="BR91" s="8"/>
      <c r="BS91" s="8"/>
      <c r="BT91" s="8"/>
      <c r="BU91" s="8"/>
      <c r="BV91" s="8"/>
      <c r="BW91" s="8"/>
      <c r="BX91" s="8"/>
      <c r="BY91" s="18"/>
      <c r="CA91" s="21"/>
      <c r="CB91" s="8"/>
      <c r="CC91" s="8"/>
      <c r="CD91" s="8"/>
      <c r="CE91" s="8"/>
      <c r="CF91" s="8"/>
      <c r="CG91" s="8"/>
      <c r="CH91" s="8"/>
      <c r="CI91" s="8"/>
      <c r="CJ91" s="18"/>
      <c r="CL91" s="21"/>
      <c r="CM91" s="8"/>
      <c r="CN91" s="8"/>
      <c r="CO91" s="8"/>
      <c r="CP91" s="8"/>
      <c r="CQ91" s="8"/>
      <c r="CR91" s="8"/>
      <c r="CS91" s="8"/>
      <c r="CT91" s="8"/>
      <c r="CU91" s="18"/>
      <c r="CW91" s="21"/>
      <c r="CX91" s="8"/>
      <c r="CY91" s="8"/>
      <c r="CZ91" s="8"/>
      <c r="DA91" s="8"/>
      <c r="DB91" s="8"/>
      <c r="DC91" s="8"/>
      <c r="DD91" s="8"/>
      <c r="DE91" s="8"/>
      <c r="DF91" s="18"/>
      <c r="DG91" s="73"/>
    </row>
    <row r="92" spans="2:111" x14ac:dyDescent="0.25">
      <c r="B92" s="21"/>
      <c r="C92" s="8"/>
      <c r="D92" s="8"/>
      <c r="E92" s="8"/>
      <c r="F92" s="8"/>
      <c r="G92" s="8"/>
      <c r="H92" s="8"/>
      <c r="I92" s="8"/>
      <c r="J92" s="8"/>
      <c r="M92" s="21"/>
      <c r="N92" s="8"/>
      <c r="O92" s="8"/>
      <c r="P92" s="8"/>
      <c r="Q92" s="8"/>
      <c r="R92" s="8"/>
      <c r="S92" s="8"/>
      <c r="T92" s="8"/>
      <c r="U92" s="8"/>
      <c r="X92" s="21"/>
      <c r="Y92" s="8"/>
      <c r="Z92" s="8"/>
      <c r="AA92" s="8"/>
      <c r="AB92" s="8"/>
      <c r="AC92" s="8"/>
      <c r="AD92" s="8"/>
      <c r="AE92" s="8"/>
      <c r="AF92" s="8"/>
      <c r="AI92" s="21"/>
      <c r="AJ92" s="8"/>
      <c r="AK92" s="8"/>
      <c r="AL92" s="8"/>
      <c r="AM92" s="8"/>
      <c r="AN92" s="8"/>
      <c r="AO92" s="8"/>
      <c r="AP92" s="8"/>
      <c r="AQ92" s="8"/>
      <c r="AT92" s="21"/>
      <c r="AU92" s="8"/>
      <c r="AV92" s="8"/>
      <c r="AW92" s="8"/>
      <c r="AX92" s="8"/>
      <c r="AY92" s="8"/>
      <c r="AZ92" s="8"/>
      <c r="BA92" s="8"/>
      <c r="BB92" s="8"/>
      <c r="BE92" s="21"/>
      <c r="BF92" s="8"/>
      <c r="BG92" s="8"/>
      <c r="BH92" s="8"/>
      <c r="BI92" s="8"/>
      <c r="BJ92" s="8"/>
      <c r="BK92" s="8"/>
      <c r="BL92" s="8"/>
      <c r="BM92" s="8"/>
      <c r="BP92" s="21"/>
      <c r="BQ92" s="8"/>
      <c r="BR92" s="8"/>
      <c r="BS92" s="8"/>
      <c r="BT92" s="8"/>
      <c r="BU92" s="8"/>
      <c r="BV92" s="8"/>
      <c r="BW92" s="8"/>
      <c r="BX92" s="8"/>
      <c r="CA92" s="21"/>
      <c r="CB92" s="8"/>
      <c r="CC92" s="8"/>
      <c r="CD92" s="8"/>
      <c r="CE92" s="8"/>
      <c r="CF92" s="8"/>
      <c r="CG92" s="8"/>
      <c r="CH92" s="8"/>
      <c r="CI92" s="8"/>
      <c r="CL92" s="21"/>
      <c r="CM92" s="8"/>
      <c r="CN92" s="8"/>
      <c r="CO92" s="8"/>
      <c r="CP92" s="8"/>
      <c r="CQ92" s="8"/>
      <c r="CR92" s="8"/>
      <c r="CS92" s="8"/>
      <c r="CT92" s="8"/>
      <c r="CW92" s="21"/>
      <c r="CX92" s="8"/>
      <c r="CY92" s="8"/>
      <c r="CZ92" s="8"/>
      <c r="DA92" s="8"/>
      <c r="DB92" s="8"/>
      <c r="DC92" s="8"/>
      <c r="DD92" s="8"/>
      <c r="DE92" s="8"/>
      <c r="DG92" s="73"/>
    </row>
    <row r="93" spans="2:111" x14ac:dyDescent="0.25">
      <c r="B93" s="21"/>
      <c r="C93" s="8"/>
      <c r="D93" s="8"/>
      <c r="E93" s="8"/>
      <c r="F93" s="8"/>
      <c r="G93" s="8"/>
      <c r="H93" s="8"/>
      <c r="I93" s="8"/>
      <c r="J93" s="8"/>
      <c r="M93" s="21"/>
      <c r="N93" s="8"/>
      <c r="O93" s="8"/>
      <c r="P93" s="8"/>
      <c r="Q93" s="8"/>
      <c r="R93" s="8"/>
      <c r="S93" s="8"/>
      <c r="T93" s="8"/>
      <c r="U93" s="8"/>
      <c r="X93" s="21"/>
      <c r="Y93" s="8"/>
      <c r="Z93" s="8"/>
      <c r="AA93" s="8"/>
      <c r="AB93" s="8"/>
      <c r="AC93" s="8"/>
      <c r="AD93" s="8"/>
      <c r="AE93" s="8"/>
      <c r="AF93" s="8"/>
      <c r="AI93" s="21"/>
      <c r="AJ93" s="8"/>
      <c r="AK93" s="8"/>
      <c r="AL93" s="8"/>
      <c r="AM93" s="8"/>
      <c r="AN93" s="8"/>
      <c r="AO93" s="8"/>
      <c r="AP93" s="8"/>
      <c r="AQ93" s="8"/>
      <c r="AT93" s="21"/>
      <c r="AU93" s="8"/>
      <c r="AV93" s="8"/>
      <c r="AW93" s="8"/>
      <c r="AX93" s="8"/>
      <c r="AY93" s="8"/>
      <c r="AZ93" s="8"/>
      <c r="BA93" s="8"/>
      <c r="BB93" s="8"/>
      <c r="BE93" s="21"/>
      <c r="BF93" s="8"/>
      <c r="BG93" s="8"/>
      <c r="BH93" s="8"/>
      <c r="BI93" s="8"/>
      <c r="BJ93" s="8"/>
      <c r="BK93" s="8"/>
      <c r="BL93" s="8"/>
      <c r="BM93" s="8"/>
      <c r="BP93" s="21"/>
      <c r="BQ93" s="8"/>
      <c r="BR93" s="8"/>
      <c r="BS93" s="8"/>
      <c r="BT93" s="8"/>
      <c r="BU93" s="8"/>
      <c r="BV93" s="8"/>
      <c r="BW93" s="8"/>
      <c r="BX93" s="8"/>
      <c r="CA93" s="21"/>
      <c r="CB93" s="8"/>
      <c r="CC93" s="8"/>
      <c r="CD93" s="8"/>
      <c r="CE93" s="8"/>
      <c r="CF93" s="8"/>
      <c r="CG93" s="8"/>
      <c r="CH93" s="8"/>
      <c r="CI93" s="8"/>
      <c r="CL93" s="21"/>
      <c r="CM93" s="8"/>
      <c r="CN93" s="8"/>
      <c r="CO93" s="8"/>
      <c r="CP93" s="8"/>
      <c r="CQ93" s="8"/>
      <c r="CR93" s="8"/>
      <c r="CS93" s="8"/>
      <c r="CT93" s="8"/>
      <c r="CW93" s="21"/>
      <c r="CX93" s="8"/>
      <c r="CY93" s="8"/>
      <c r="CZ93" s="8"/>
      <c r="DA93" s="8"/>
      <c r="DB93" s="8"/>
      <c r="DC93" s="8"/>
      <c r="DD93" s="8"/>
      <c r="DE93" s="8"/>
      <c r="DG93" s="73"/>
    </row>
    <row r="94" spans="2:111" x14ac:dyDescent="0.25">
      <c r="B94" s="21"/>
      <c r="C94" s="8"/>
      <c r="D94" s="8"/>
      <c r="E94" s="8"/>
      <c r="F94" s="8"/>
      <c r="G94" s="8"/>
      <c r="H94" s="8"/>
      <c r="I94" s="8"/>
      <c r="J94" s="8"/>
      <c r="M94" s="21"/>
      <c r="N94" s="8"/>
      <c r="O94" s="8"/>
      <c r="P94" s="8"/>
      <c r="Q94" s="8"/>
      <c r="R94" s="8"/>
      <c r="S94" s="8"/>
      <c r="T94" s="8"/>
      <c r="U94" s="8"/>
      <c r="X94" s="21"/>
      <c r="Y94" s="8"/>
      <c r="Z94" s="8"/>
      <c r="AA94" s="8"/>
      <c r="AB94" s="8"/>
      <c r="AC94" s="8"/>
      <c r="AD94" s="8"/>
      <c r="AE94" s="8"/>
      <c r="AF94" s="8"/>
      <c r="AI94" s="21"/>
      <c r="AJ94" s="8"/>
      <c r="AK94" s="8"/>
      <c r="AL94" s="8"/>
      <c r="AM94" s="8"/>
      <c r="AN94" s="8"/>
      <c r="AO94" s="8"/>
      <c r="AP94" s="8"/>
      <c r="AQ94" s="8"/>
      <c r="AT94" s="21"/>
      <c r="AU94" s="8"/>
      <c r="AV94" s="8"/>
      <c r="AW94" s="8"/>
      <c r="AX94" s="8"/>
      <c r="AY94" s="8"/>
      <c r="AZ94" s="8"/>
      <c r="BA94" s="8"/>
      <c r="BB94" s="8"/>
      <c r="BE94" s="21"/>
      <c r="BF94" s="8"/>
      <c r="BG94" s="8"/>
      <c r="BH94" s="8"/>
      <c r="BI94" s="8"/>
      <c r="BJ94" s="8"/>
      <c r="BK94" s="8"/>
      <c r="BL94" s="8"/>
      <c r="BM94" s="8"/>
      <c r="BP94" s="21"/>
      <c r="BQ94" s="8"/>
      <c r="BR94" s="8"/>
      <c r="BS94" s="8"/>
      <c r="BT94" s="8"/>
      <c r="BU94" s="8"/>
      <c r="BV94" s="8"/>
      <c r="BW94" s="8"/>
      <c r="BX94" s="8"/>
      <c r="CA94" s="21"/>
      <c r="CB94" s="8"/>
      <c r="CC94" s="8"/>
      <c r="CD94" s="8"/>
      <c r="CE94" s="8"/>
      <c r="CF94" s="8"/>
      <c r="CG94" s="8"/>
      <c r="CH94" s="8"/>
      <c r="CI94" s="8"/>
      <c r="CL94" s="21"/>
      <c r="CM94" s="8"/>
      <c r="CN94" s="8"/>
      <c r="CO94" s="8"/>
      <c r="CP94" s="8"/>
      <c r="CQ94" s="8"/>
      <c r="CR94" s="8"/>
      <c r="CS94" s="8"/>
      <c r="CT94" s="8"/>
      <c r="CW94" s="21"/>
      <c r="CX94" s="8"/>
      <c r="CY94" s="8"/>
      <c r="CZ94" s="8"/>
      <c r="DA94" s="8"/>
      <c r="DB94" s="8"/>
      <c r="DC94" s="8"/>
      <c r="DD94" s="8"/>
      <c r="DE94" s="8"/>
      <c r="DG94" s="73"/>
    </row>
    <row r="95" spans="2:111" x14ac:dyDescent="0.25">
      <c r="B95" s="21"/>
      <c r="C95" s="8"/>
      <c r="D95" s="8"/>
      <c r="E95" s="8"/>
      <c r="F95" s="8"/>
      <c r="G95" s="8"/>
      <c r="H95" s="8"/>
      <c r="I95" s="8"/>
      <c r="J95" s="8"/>
      <c r="M95" s="21"/>
      <c r="N95" s="8"/>
      <c r="O95" s="8"/>
      <c r="P95" s="8"/>
      <c r="Q95" s="8"/>
      <c r="R95" s="8"/>
      <c r="S95" s="8"/>
      <c r="T95" s="8"/>
      <c r="U95" s="8"/>
      <c r="X95" s="21"/>
      <c r="Y95" s="8"/>
      <c r="Z95" s="8"/>
      <c r="AA95" s="8"/>
      <c r="AB95" s="8"/>
      <c r="AC95" s="8"/>
      <c r="AD95" s="8"/>
      <c r="AE95" s="8"/>
      <c r="AF95" s="8"/>
      <c r="AI95" s="21"/>
      <c r="AJ95" s="8"/>
      <c r="AK95" s="8"/>
      <c r="AL95" s="8"/>
      <c r="AM95" s="8"/>
      <c r="AN95" s="8"/>
      <c r="AO95" s="8"/>
      <c r="AP95" s="8"/>
      <c r="AQ95" s="8"/>
      <c r="AT95" s="21"/>
      <c r="AU95" s="8"/>
      <c r="AV95" s="8"/>
      <c r="AW95" s="8"/>
      <c r="AX95" s="8"/>
      <c r="AY95" s="8"/>
      <c r="AZ95" s="8"/>
      <c r="BA95" s="8"/>
      <c r="BB95" s="8"/>
      <c r="BE95" s="21"/>
      <c r="BF95" s="8"/>
      <c r="BG95" s="8"/>
      <c r="BH95" s="8"/>
      <c r="BI95" s="8"/>
      <c r="BJ95" s="8"/>
      <c r="BK95" s="8"/>
      <c r="BL95" s="8"/>
      <c r="BM95" s="8"/>
      <c r="BP95" s="21"/>
      <c r="BQ95" s="8"/>
      <c r="BR95" s="8"/>
      <c r="BS95" s="8"/>
      <c r="BT95" s="8"/>
      <c r="BU95" s="8"/>
      <c r="BV95" s="8"/>
      <c r="BW95" s="8"/>
      <c r="BX95" s="8"/>
      <c r="CA95" s="21"/>
      <c r="CB95" s="8"/>
      <c r="CC95" s="8"/>
      <c r="CD95" s="8"/>
      <c r="CE95" s="8"/>
      <c r="CF95" s="8"/>
      <c r="CG95" s="8"/>
      <c r="CH95" s="8"/>
      <c r="CI95" s="8"/>
      <c r="CL95" s="21"/>
      <c r="CM95" s="8"/>
      <c r="CN95" s="8"/>
      <c r="CO95" s="8"/>
      <c r="CP95" s="8"/>
      <c r="CQ95" s="8"/>
      <c r="CR95" s="8"/>
      <c r="CS95" s="8"/>
      <c r="CT95" s="8"/>
      <c r="CW95" s="21"/>
      <c r="CX95" s="8"/>
      <c r="CY95" s="8"/>
      <c r="CZ95" s="8"/>
      <c r="DA95" s="8"/>
      <c r="DB95" s="8"/>
      <c r="DC95" s="8"/>
      <c r="DD95" s="8"/>
      <c r="DE95" s="8"/>
      <c r="DG95" s="73"/>
    </row>
    <row r="96" spans="2:111" x14ac:dyDescent="0.25">
      <c r="B96" s="21"/>
      <c r="C96" s="8"/>
      <c r="D96" s="8"/>
      <c r="E96" s="8"/>
      <c r="F96" s="8"/>
      <c r="G96" s="8"/>
      <c r="H96" s="8"/>
      <c r="I96" s="8"/>
      <c r="J96" s="8"/>
      <c r="M96" s="21"/>
      <c r="N96" s="8"/>
      <c r="O96" s="8"/>
      <c r="P96" s="8"/>
      <c r="Q96" s="8"/>
      <c r="R96" s="8"/>
      <c r="S96" s="8"/>
      <c r="T96" s="8"/>
      <c r="U96" s="8"/>
      <c r="X96" s="21"/>
      <c r="Y96" s="8"/>
      <c r="Z96" s="8"/>
      <c r="AA96" s="8"/>
      <c r="AB96" s="8"/>
      <c r="AC96" s="8"/>
      <c r="AD96" s="8"/>
      <c r="AE96" s="8"/>
      <c r="AF96" s="8"/>
      <c r="AI96" s="21"/>
      <c r="AJ96" s="8"/>
      <c r="AK96" s="8"/>
      <c r="AL96" s="8"/>
      <c r="AM96" s="8"/>
      <c r="AN96" s="8"/>
      <c r="AO96" s="8"/>
      <c r="AP96" s="8"/>
      <c r="AQ96" s="8"/>
      <c r="AT96" s="21"/>
      <c r="AU96" s="8"/>
      <c r="AV96" s="8"/>
      <c r="AW96" s="8"/>
      <c r="AX96" s="8"/>
      <c r="AY96" s="8"/>
      <c r="AZ96" s="8"/>
      <c r="BA96" s="8"/>
      <c r="BB96" s="8"/>
      <c r="BE96" s="21"/>
      <c r="BF96" s="8"/>
      <c r="BG96" s="8"/>
      <c r="BH96" s="8"/>
      <c r="BI96" s="8"/>
      <c r="BJ96" s="8"/>
      <c r="BK96" s="8"/>
      <c r="BL96" s="8"/>
      <c r="BM96" s="8"/>
      <c r="BP96" s="21"/>
      <c r="BQ96" s="8"/>
      <c r="BR96" s="8"/>
      <c r="BS96" s="8"/>
      <c r="BT96" s="8"/>
      <c r="BU96" s="8"/>
      <c r="BV96" s="8"/>
      <c r="BW96" s="8"/>
      <c r="BX96" s="8"/>
      <c r="CA96" s="21"/>
      <c r="CB96" s="8"/>
      <c r="CC96" s="8"/>
      <c r="CD96" s="8"/>
      <c r="CE96" s="8"/>
      <c r="CF96" s="8"/>
      <c r="CG96" s="8"/>
      <c r="CH96" s="8"/>
      <c r="CI96" s="8"/>
      <c r="CL96" s="21"/>
      <c r="CM96" s="8"/>
      <c r="CN96" s="8"/>
      <c r="CO96" s="8"/>
      <c r="CP96" s="8"/>
      <c r="CQ96" s="8"/>
      <c r="CR96" s="8"/>
      <c r="CS96" s="8"/>
      <c r="CT96" s="8"/>
      <c r="CW96" s="21"/>
      <c r="CX96" s="8"/>
      <c r="CY96" s="8"/>
      <c r="CZ96" s="8"/>
      <c r="DA96" s="8"/>
      <c r="DB96" s="8"/>
      <c r="DC96" s="8"/>
      <c r="DD96" s="8"/>
      <c r="DE96" s="8"/>
      <c r="DG96" s="73"/>
    </row>
    <row r="97" spans="2:111" x14ac:dyDescent="0.25">
      <c r="B97" s="21"/>
      <c r="C97" s="8"/>
      <c r="D97" s="8"/>
      <c r="E97" s="8"/>
      <c r="F97" s="8"/>
      <c r="G97" s="8"/>
      <c r="H97" s="8"/>
      <c r="I97" s="8"/>
      <c r="J97" s="8"/>
      <c r="M97" s="21"/>
      <c r="N97" s="8"/>
      <c r="O97" s="8"/>
      <c r="P97" s="8"/>
      <c r="Q97" s="8"/>
      <c r="R97" s="8"/>
      <c r="S97" s="8"/>
      <c r="T97" s="8"/>
      <c r="U97" s="8"/>
      <c r="X97" s="21"/>
      <c r="Y97" s="8"/>
      <c r="Z97" s="8"/>
      <c r="AA97" s="8"/>
      <c r="AB97" s="8"/>
      <c r="AC97" s="8"/>
      <c r="AD97" s="8"/>
      <c r="AE97" s="8"/>
      <c r="AF97" s="8"/>
      <c r="AI97" s="21"/>
      <c r="AJ97" s="8"/>
      <c r="AK97" s="8"/>
      <c r="AL97" s="8"/>
      <c r="AM97" s="8"/>
      <c r="AN97" s="8"/>
      <c r="AO97" s="8"/>
      <c r="AP97" s="8"/>
      <c r="AQ97" s="8"/>
      <c r="AT97" s="21"/>
      <c r="AU97" s="8"/>
      <c r="AV97" s="8"/>
      <c r="AW97" s="8"/>
      <c r="AX97" s="8"/>
      <c r="AY97" s="8"/>
      <c r="AZ97" s="8"/>
      <c r="BA97" s="8"/>
      <c r="BB97" s="8"/>
      <c r="BE97" s="21"/>
      <c r="BF97" s="8"/>
      <c r="BG97" s="8"/>
      <c r="BH97" s="8"/>
      <c r="BI97" s="8"/>
      <c r="BJ97" s="8"/>
      <c r="BK97" s="8"/>
      <c r="BL97" s="8"/>
      <c r="BM97" s="8"/>
      <c r="BP97" s="21"/>
      <c r="BQ97" s="8"/>
      <c r="BR97" s="8"/>
      <c r="BS97" s="8"/>
      <c r="BT97" s="8"/>
      <c r="BU97" s="8"/>
      <c r="BV97" s="8"/>
      <c r="BW97" s="8"/>
      <c r="BX97" s="8"/>
      <c r="CA97" s="21"/>
      <c r="CB97" s="8"/>
      <c r="CC97" s="8"/>
      <c r="CD97" s="8"/>
      <c r="CE97" s="8"/>
      <c r="CF97" s="8"/>
      <c r="CG97" s="8"/>
      <c r="CH97" s="8"/>
      <c r="CI97" s="8"/>
      <c r="CL97" s="21"/>
      <c r="CM97" s="8"/>
      <c r="CN97" s="8"/>
      <c r="CO97" s="8"/>
      <c r="CP97" s="8"/>
      <c r="CQ97" s="8"/>
      <c r="CR97" s="8"/>
      <c r="CS97" s="8"/>
      <c r="CT97" s="8"/>
      <c r="CW97" s="21"/>
      <c r="CX97" s="8"/>
      <c r="CY97" s="8"/>
      <c r="CZ97" s="8"/>
      <c r="DA97" s="8"/>
      <c r="DB97" s="8"/>
      <c r="DC97" s="8"/>
      <c r="DD97" s="8"/>
      <c r="DE97" s="8"/>
      <c r="DG97" s="73"/>
    </row>
    <row r="98" spans="2:111" x14ac:dyDescent="0.25">
      <c r="B98" s="21"/>
      <c r="C98" s="8"/>
      <c r="D98" s="8"/>
      <c r="E98" s="8"/>
      <c r="F98" s="8"/>
      <c r="G98" s="8"/>
      <c r="H98" s="8"/>
      <c r="I98" s="8"/>
      <c r="J98" s="8"/>
      <c r="M98" s="21"/>
      <c r="N98" s="8"/>
      <c r="O98" s="8"/>
      <c r="P98" s="8"/>
      <c r="Q98" s="8"/>
      <c r="R98" s="8"/>
      <c r="S98" s="8"/>
      <c r="T98" s="8"/>
      <c r="U98" s="8"/>
      <c r="X98" s="21"/>
      <c r="Y98" s="8"/>
      <c r="Z98" s="8"/>
      <c r="AA98" s="8"/>
      <c r="AB98" s="8"/>
      <c r="AC98" s="8"/>
      <c r="AD98" s="8"/>
      <c r="AE98" s="8"/>
      <c r="AF98" s="8"/>
      <c r="AI98" s="21"/>
      <c r="AJ98" s="8"/>
      <c r="AK98" s="8"/>
      <c r="AL98" s="8"/>
      <c r="AM98" s="8"/>
      <c r="AN98" s="8"/>
      <c r="AO98" s="8"/>
      <c r="AP98" s="8"/>
      <c r="AQ98" s="8"/>
      <c r="AT98" s="21"/>
      <c r="AU98" s="8"/>
      <c r="AV98" s="8"/>
      <c r="AW98" s="8"/>
      <c r="AX98" s="8"/>
      <c r="AY98" s="8"/>
      <c r="AZ98" s="8"/>
      <c r="BA98" s="8"/>
      <c r="BB98" s="8"/>
      <c r="BE98" s="21"/>
      <c r="BF98" s="8"/>
      <c r="BG98" s="8"/>
      <c r="BH98" s="8"/>
      <c r="BI98" s="8"/>
      <c r="BJ98" s="8"/>
      <c r="BK98" s="8"/>
      <c r="BL98" s="8"/>
      <c r="BM98" s="8"/>
      <c r="BP98" s="21"/>
      <c r="BQ98" s="8"/>
      <c r="BR98" s="8"/>
      <c r="BS98" s="8"/>
      <c r="BT98" s="8"/>
      <c r="BU98" s="8"/>
      <c r="BV98" s="8"/>
      <c r="BW98" s="8"/>
      <c r="BX98" s="8"/>
      <c r="CA98" s="21"/>
      <c r="CB98" s="8"/>
      <c r="CC98" s="8"/>
      <c r="CD98" s="8"/>
      <c r="CE98" s="8"/>
      <c r="CF98" s="8"/>
      <c r="CG98" s="8"/>
      <c r="CH98" s="8"/>
      <c r="CI98" s="8"/>
      <c r="CL98" s="21"/>
      <c r="CM98" s="8"/>
      <c r="CN98" s="8"/>
      <c r="CO98" s="8"/>
      <c r="CP98" s="8"/>
      <c r="CQ98" s="8"/>
      <c r="CR98" s="8"/>
      <c r="CS98" s="8"/>
      <c r="CT98" s="8"/>
      <c r="CW98" s="21"/>
      <c r="CX98" s="8"/>
      <c r="CY98" s="8"/>
      <c r="CZ98" s="8"/>
      <c r="DA98" s="8"/>
      <c r="DB98" s="8"/>
      <c r="DC98" s="8"/>
      <c r="DD98" s="8"/>
      <c r="DE98" s="8"/>
      <c r="DG98" s="73"/>
    </row>
    <row r="99" spans="2:111" x14ac:dyDescent="0.25">
      <c r="B99" s="21"/>
      <c r="C99" s="8"/>
      <c r="D99" s="8"/>
      <c r="E99" s="8"/>
      <c r="F99" s="8"/>
      <c r="G99" s="8"/>
      <c r="H99" s="8"/>
      <c r="I99" s="8"/>
      <c r="J99" s="8"/>
      <c r="M99" s="21"/>
      <c r="N99" s="8"/>
      <c r="O99" s="8"/>
      <c r="P99" s="8"/>
      <c r="Q99" s="8"/>
      <c r="R99" s="8"/>
      <c r="S99" s="8"/>
      <c r="T99" s="8"/>
      <c r="U99" s="8"/>
      <c r="X99" s="21"/>
      <c r="Y99" s="8"/>
      <c r="Z99" s="8"/>
      <c r="AA99" s="8"/>
      <c r="AB99" s="8"/>
      <c r="AC99" s="8"/>
      <c r="AD99" s="8"/>
      <c r="AE99" s="8"/>
      <c r="AF99" s="8"/>
      <c r="AI99" s="21"/>
      <c r="AJ99" s="8"/>
      <c r="AK99" s="8"/>
      <c r="AL99" s="8"/>
      <c r="AM99" s="8"/>
      <c r="AN99" s="8"/>
      <c r="AO99" s="8"/>
      <c r="AP99" s="8"/>
      <c r="AQ99" s="8"/>
      <c r="AT99" s="21"/>
      <c r="AU99" s="8"/>
      <c r="AV99" s="8"/>
      <c r="AW99" s="8"/>
      <c r="AX99" s="8"/>
      <c r="AY99" s="8"/>
      <c r="AZ99" s="8"/>
      <c r="BA99" s="8"/>
      <c r="BB99" s="8"/>
      <c r="BE99" s="21"/>
      <c r="BF99" s="8"/>
      <c r="BG99" s="8"/>
      <c r="BH99" s="8"/>
      <c r="BI99" s="8"/>
      <c r="BJ99" s="8"/>
      <c r="BK99" s="8"/>
      <c r="BL99" s="8"/>
      <c r="BM99" s="8"/>
      <c r="BP99" s="21"/>
      <c r="BQ99" s="8"/>
      <c r="BR99" s="8"/>
      <c r="BS99" s="8"/>
      <c r="BT99" s="8"/>
      <c r="BU99" s="8"/>
      <c r="BV99" s="8"/>
      <c r="BW99" s="8"/>
      <c r="BX99" s="8"/>
      <c r="CA99" s="21"/>
      <c r="CB99" s="8"/>
      <c r="CC99" s="8"/>
      <c r="CD99" s="8"/>
      <c r="CE99" s="8"/>
      <c r="CF99" s="8"/>
      <c r="CG99" s="8"/>
      <c r="CH99" s="8"/>
      <c r="CI99" s="8"/>
      <c r="CL99" s="21"/>
      <c r="CM99" s="8"/>
      <c r="CN99" s="8"/>
      <c r="CO99" s="8"/>
      <c r="CP99" s="8"/>
      <c r="CQ99" s="8"/>
      <c r="CR99" s="8"/>
      <c r="CS99" s="8"/>
      <c r="CT99" s="8"/>
      <c r="CW99" s="21"/>
      <c r="CX99" s="8"/>
      <c r="CY99" s="8"/>
      <c r="CZ99" s="8"/>
      <c r="DA99" s="8"/>
      <c r="DB99" s="8"/>
      <c r="DC99" s="8"/>
      <c r="DD99" s="8"/>
      <c r="DE99" s="8"/>
      <c r="DG99" s="73"/>
    </row>
    <row r="100" spans="2:111" x14ac:dyDescent="0.25">
      <c r="B100" s="21"/>
      <c r="C100" s="8"/>
      <c r="D100" s="8"/>
      <c r="E100" s="8"/>
      <c r="F100" s="8"/>
      <c r="G100" s="8"/>
      <c r="H100" s="8"/>
      <c r="I100" s="8"/>
      <c r="J100" s="8"/>
      <c r="M100" s="21"/>
      <c r="N100" s="8"/>
      <c r="O100" s="8"/>
      <c r="P100" s="8"/>
      <c r="Q100" s="8"/>
      <c r="R100" s="8"/>
      <c r="S100" s="8"/>
      <c r="T100" s="8"/>
      <c r="U100" s="8"/>
      <c r="X100" s="21"/>
      <c r="Y100" s="8"/>
      <c r="Z100" s="8"/>
      <c r="AA100" s="8"/>
      <c r="AB100" s="8"/>
      <c r="AC100" s="8"/>
      <c r="AD100" s="8"/>
      <c r="AE100" s="8"/>
      <c r="AF100" s="8"/>
      <c r="AI100" s="21"/>
      <c r="AJ100" s="8"/>
      <c r="AK100" s="8"/>
      <c r="AL100" s="8"/>
      <c r="AM100" s="8"/>
      <c r="AN100" s="8"/>
      <c r="AO100" s="8"/>
      <c r="AP100" s="8"/>
      <c r="AQ100" s="8"/>
      <c r="AT100" s="21"/>
      <c r="AU100" s="8"/>
      <c r="AV100" s="8"/>
      <c r="AW100" s="8"/>
      <c r="AX100" s="8"/>
      <c r="AY100" s="8"/>
      <c r="AZ100" s="8"/>
      <c r="BA100" s="8"/>
      <c r="BB100" s="8"/>
      <c r="BE100" s="21"/>
      <c r="BF100" s="8"/>
      <c r="BG100" s="8"/>
      <c r="BH100" s="8"/>
      <c r="BI100" s="8"/>
      <c r="BJ100" s="8"/>
      <c r="BK100" s="8"/>
      <c r="BL100" s="8"/>
      <c r="BM100" s="8"/>
      <c r="BP100" s="21"/>
      <c r="BQ100" s="8"/>
      <c r="BR100" s="8"/>
      <c r="BS100" s="8"/>
      <c r="BT100" s="8"/>
      <c r="BU100" s="8"/>
      <c r="BV100" s="8"/>
      <c r="BW100" s="8"/>
      <c r="BX100" s="8"/>
      <c r="CA100" s="21"/>
      <c r="CB100" s="8"/>
      <c r="CC100" s="8"/>
      <c r="CD100" s="8"/>
      <c r="CE100" s="8"/>
      <c r="CF100" s="8"/>
      <c r="CG100" s="8"/>
      <c r="CH100" s="8"/>
      <c r="CI100" s="8"/>
      <c r="CL100" s="21"/>
      <c r="CM100" s="8"/>
      <c r="CN100" s="8"/>
      <c r="CO100" s="8"/>
      <c r="CP100" s="8"/>
      <c r="CQ100" s="8"/>
      <c r="CR100" s="8"/>
      <c r="CS100" s="8"/>
      <c r="CT100" s="8"/>
      <c r="CW100" s="21"/>
      <c r="CX100" s="8"/>
      <c r="CY100" s="8"/>
      <c r="CZ100" s="8"/>
      <c r="DA100" s="8"/>
      <c r="DB100" s="8"/>
      <c r="DC100" s="8"/>
      <c r="DD100" s="8"/>
      <c r="DE100" s="8"/>
      <c r="DG100" s="73"/>
    </row>
    <row r="101" spans="2:111" x14ac:dyDescent="0.25">
      <c r="B101" s="21"/>
      <c r="C101" s="8"/>
      <c r="D101" s="8"/>
      <c r="E101" s="8"/>
      <c r="F101" s="8"/>
      <c r="G101" s="8"/>
      <c r="H101" s="8"/>
      <c r="I101" s="8"/>
      <c r="J101" s="8"/>
      <c r="K101" s="18"/>
      <c r="M101" s="21"/>
      <c r="N101" s="8"/>
      <c r="O101" s="8"/>
      <c r="P101" s="8"/>
      <c r="Q101" s="8"/>
      <c r="R101" s="8"/>
      <c r="S101" s="8"/>
      <c r="T101" s="8"/>
      <c r="U101" s="8"/>
      <c r="V101" s="18"/>
      <c r="X101" s="21"/>
      <c r="Y101" s="8"/>
      <c r="Z101" s="8"/>
      <c r="AA101" s="8"/>
      <c r="AB101" s="8"/>
      <c r="AC101" s="8"/>
      <c r="AD101" s="8"/>
      <c r="AE101" s="8"/>
      <c r="AF101" s="8"/>
      <c r="AG101" s="18"/>
      <c r="AI101" s="21"/>
      <c r="AJ101" s="8"/>
      <c r="AK101" s="8"/>
      <c r="AL101" s="8"/>
      <c r="AM101" s="8"/>
      <c r="AN101" s="8"/>
      <c r="AO101" s="8"/>
      <c r="AP101" s="8"/>
      <c r="AQ101" s="8"/>
      <c r="AR101" s="18"/>
      <c r="AT101" s="21"/>
      <c r="AU101" s="8"/>
      <c r="AV101" s="8"/>
      <c r="AW101" s="8"/>
      <c r="AX101" s="8"/>
      <c r="AY101" s="8"/>
      <c r="AZ101" s="8"/>
      <c r="BA101" s="8"/>
      <c r="BB101" s="8"/>
      <c r="BC101" s="18"/>
      <c r="BE101" s="21"/>
      <c r="BF101" s="8"/>
      <c r="BG101" s="8"/>
      <c r="BH101" s="8"/>
      <c r="BI101" s="8"/>
      <c r="BJ101" s="8"/>
      <c r="BK101" s="8"/>
      <c r="BL101" s="8"/>
      <c r="BM101" s="8"/>
      <c r="BN101" s="18"/>
      <c r="BP101" s="21"/>
      <c r="BQ101" s="8"/>
      <c r="BR101" s="8"/>
      <c r="BS101" s="8"/>
      <c r="BT101" s="8"/>
      <c r="BU101" s="8"/>
      <c r="BV101" s="8"/>
      <c r="BW101" s="8"/>
      <c r="BX101" s="8"/>
      <c r="BY101" s="18"/>
      <c r="CA101" s="21"/>
      <c r="CB101" s="8"/>
      <c r="CC101" s="8"/>
      <c r="CD101" s="8"/>
      <c r="CE101" s="8"/>
      <c r="CF101" s="8"/>
      <c r="CG101" s="8"/>
      <c r="CH101" s="8"/>
      <c r="CI101" s="8"/>
      <c r="CJ101" s="18"/>
      <c r="CL101" s="21"/>
      <c r="CM101" s="8"/>
      <c r="CN101" s="8"/>
      <c r="CO101" s="8"/>
      <c r="CP101" s="8"/>
      <c r="CQ101" s="8"/>
      <c r="CR101" s="8"/>
      <c r="CS101" s="8"/>
      <c r="CT101" s="8"/>
      <c r="CU101" s="18"/>
      <c r="CW101" s="21"/>
      <c r="CX101" s="8"/>
      <c r="CY101" s="8"/>
      <c r="CZ101" s="8"/>
      <c r="DA101" s="8"/>
      <c r="DB101" s="8"/>
      <c r="DC101" s="8"/>
      <c r="DD101" s="8"/>
      <c r="DE101" s="8"/>
      <c r="DF101" s="18"/>
      <c r="DG101" s="73"/>
    </row>
    <row r="102" spans="2:111" x14ac:dyDescent="0.25">
      <c r="B102" s="20"/>
      <c r="C102" s="8"/>
      <c r="D102" s="8"/>
      <c r="E102" s="8"/>
      <c r="F102" s="8"/>
      <c r="G102" s="8"/>
      <c r="H102" s="8"/>
      <c r="I102" s="8"/>
      <c r="J102" s="8"/>
      <c r="M102" s="20"/>
      <c r="N102" s="8"/>
      <c r="O102" s="8"/>
      <c r="P102" s="8"/>
      <c r="Q102" s="8"/>
      <c r="R102" s="8"/>
      <c r="S102" s="8"/>
      <c r="T102" s="8"/>
      <c r="U102" s="8"/>
      <c r="X102" s="20"/>
      <c r="Y102" s="8"/>
      <c r="Z102" s="8"/>
      <c r="AA102" s="8"/>
      <c r="AB102" s="8"/>
      <c r="AC102" s="8"/>
      <c r="AD102" s="8"/>
      <c r="AE102" s="8"/>
      <c r="AF102" s="8"/>
      <c r="AI102" s="20"/>
      <c r="AJ102" s="8"/>
      <c r="AK102" s="8"/>
      <c r="AL102" s="8"/>
      <c r="AM102" s="8"/>
      <c r="AN102" s="8"/>
      <c r="AO102" s="8"/>
      <c r="AP102" s="8"/>
      <c r="AQ102" s="8"/>
      <c r="AT102" s="20"/>
      <c r="AU102" s="8"/>
      <c r="AV102" s="8"/>
      <c r="AW102" s="8"/>
      <c r="AX102" s="8"/>
      <c r="AY102" s="8"/>
      <c r="AZ102" s="8"/>
      <c r="BA102" s="8"/>
      <c r="BB102" s="8"/>
      <c r="BE102" s="20"/>
      <c r="BF102" s="8"/>
      <c r="BG102" s="8"/>
      <c r="BH102" s="8"/>
      <c r="BI102" s="8"/>
      <c r="BJ102" s="8"/>
      <c r="BK102" s="8"/>
      <c r="BL102" s="8"/>
      <c r="BM102" s="8"/>
      <c r="BP102" s="20"/>
      <c r="BQ102" s="8"/>
      <c r="BR102" s="8"/>
      <c r="BS102" s="8"/>
      <c r="BT102" s="8"/>
      <c r="BU102" s="8"/>
      <c r="BV102" s="8"/>
      <c r="BW102" s="8"/>
      <c r="BX102" s="8"/>
      <c r="CA102" s="20"/>
      <c r="CB102" s="8"/>
      <c r="CC102" s="8"/>
      <c r="CD102" s="8"/>
      <c r="CE102" s="8"/>
      <c r="CF102" s="8"/>
      <c r="CG102" s="8"/>
      <c r="CH102" s="8"/>
      <c r="CI102" s="8"/>
      <c r="CL102" s="20"/>
      <c r="CM102" s="8"/>
      <c r="CN102" s="8"/>
      <c r="CO102" s="8"/>
      <c r="CP102" s="8"/>
      <c r="CQ102" s="8"/>
      <c r="CR102" s="8"/>
      <c r="CS102" s="8"/>
      <c r="CT102" s="8"/>
      <c r="CW102" s="20"/>
      <c r="CX102" s="8"/>
      <c r="CY102" s="8"/>
      <c r="CZ102" s="8"/>
      <c r="DA102" s="8"/>
      <c r="DB102" s="8"/>
      <c r="DC102" s="8"/>
      <c r="DD102" s="8"/>
      <c r="DE102" s="8"/>
      <c r="DG102" s="73"/>
    </row>
    <row r="103" spans="2:111" x14ac:dyDescent="0.25">
      <c r="B103" s="20"/>
      <c r="C103" s="8"/>
      <c r="D103" s="8"/>
      <c r="E103" s="8"/>
      <c r="F103" s="8"/>
      <c r="G103" s="8"/>
      <c r="H103" s="8"/>
      <c r="I103" s="8"/>
      <c r="J103" s="8"/>
      <c r="M103" s="20"/>
      <c r="N103" s="8"/>
      <c r="O103" s="8"/>
      <c r="P103" s="8"/>
      <c r="Q103" s="8"/>
      <c r="R103" s="8"/>
      <c r="S103" s="8"/>
      <c r="T103" s="8"/>
      <c r="U103" s="8"/>
      <c r="X103" s="20"/>
      <c r="Y103" s="8"/>
      <c r="Z103" s="8"/>
      <c r="AA103" s="8"/>
      <c r="AB103" s="8"/>
      <c r="AC103" s="8"/>
      <c r="AD103" s="8"/>
      <c r="AE103" s="8"/>
      <c r="AF103" s="8"/>
      <c r="AI103" s="20"/>
      <c r="AJ103" s="8"/>
      <c r="AK103" s="8"/>
      <c r="AL103" s="8"/>
      <c r="AM103" s="8"/>
      <c r="AN103" s="8"/>
      <c r="AO103" s="8"/>
      <c r="AP103" s="8"/>
      <c r="AQ103" s="8"/>
      <c r="AT103" s="20"/>
      <c r="AU103" s="8"/>
      <c r="AV103" s="8"/>
      <c r="AW103" s="8"/>
      <c r="AX103" s="8"/>
      <c r="AY103" s="8"/>
      <c r="AZ103" s="8"/>
      <c r="BA103" s="8"/>
      <c r="BB103" s="8"/>
      <c r="BE103" s="20"/>
      <c r="BF103" s="8"/>
      <c r="BG103" s="8"/>
      <c r="BH103" s="8"/>
      <c r="BI103" s="8"/>
      <c r="BJ103" s="8"/>
      <c r="BK103" s="8"/>
      <c r="BL103" s="8"/>
      <c r="BM103" s="8"/>
      <c r="BP103" s="20"/>
      <c r="BQ103" s="8"/>
      <c r="BR103" s="8"/>
      <c r="BS103" s="8"/>
      <c r="BT103" s="8"/>
      <c r="BU103" s="8"/>
      <c r="BV103" s="8"/>
      <c r="BW103" s="8"/>
      <c r="BX103" s="8"/>
      <c r="CA103" s="20"/>
      <c r="CB103" s="8"/>
      <c r="CC103" s="8"/>
      <c r="CD103" s="8"/>
      <c r="CE103" s="8"/>
      <c r="CF103" s="8"/>
      <c r="CG103" s="8"/>
      <c r="CH103" s="8"/>
      <c r="CI103" s="8"/>
      <c r="CL103" s="20"/>
      <c r="CM103" s="8"/>
      <c r="CN103" s="8"/>
      <c r="CO103" s="8"/>
      <c r="CP103" s="8"/>
      <c r="CQ103" s="8"/>
      <c r="CR103" s="8"/>
      <c r="CS103" s="8"/>
      <c r="CT103" s="8"/>
      <c r="CW103" s="20"/>
      <c r="CX103" s="8"/>
      <c r="CY103" s="8"/>
      <c r="CZ103" s="8"/>
      <c r="DA103" s="8"/>
      <c r="DB103" s="8"/>
      <c r="DC103" s="8"/>
      <c r="DD103" s="8"/>
      <c r="DE103" s="8"/>
      <c r="DG103" s="73"/>
    </row>
    <row r="104" spans="2:111" x14ac:dyDescent="0.25">
      <c r="B104" s="20"/>
      <c r="C104" s="8"/>
      <c r="D104" s="8"/>
      <c r="E104" s="8"/>
      <c r="F104" s="8"/>
      <c r="G104" s="8"/>
      <c r="H104" s="8"/>
      <c r="I104" s="8"/>
      <c r="J104" s="8"/>
      <c r="M104" s="20"/>
      <c r="N104" s="8"/>
      <c r="O104" s="8"/>
      <c r="P104" s="8"/>
      <c r="Q104" s="8"/>
      <c r="R104" s="8"/>
      <c r="S104" s="8"/>
      <c r="T104" s="8"/>
      <c r="U104" s="8"/>
      <c r="X104" s="20"/>
      <c r="Y104" s="8"/>
      <c r="Z104" s="8"/>
      <c r="AA104" s="8"/>
      <c r="AB104" s="8"/>
      <c r="AC104" s="8"/>
      <c r="AD104" s="8"/>
      <c r="AE104" s="8"/>
      <c r="AF104" s="8"/>
      <c r="AI104" s="20"/>
      <c r="AJ104" s="8"/>
      <c r="AK104" s="8"/>
      <c r="AL104" s="8"/>
      <c r="AM104" s="8"/>
      <c r="AN104" s="8"/>
      <c r="AO104" s="8"/>
      <c r="AP104" s="8"/>
      <c r="AQ104" s="8"/>
      <c r="AT104" s="20"/>
      <c r="AU104" s="8"/>
      <c r="AV104" s="8"/>
      <c r="AW104" s="8"/>
      <c r="AX104" s="8"/>
      <c r="AY104" s="8"/>
      <c r="AZ104" s="8"/>
      <c r="BA104" s="8"/>
      <c r="BB104" s="8"/>
      <c r="BE104" s="20"/>
      <c r="BF104" s="8"/>
      <c r="BG104" s="8"/>
      <c r="BH104" s="8"/>
      <c r="BI104" s="8"/>
      <c r="BJ104" s="8"/>
      <c r="BK104" s="8"/>
      <c r="BL104" s="8"/>
      <c r="BM104" s="8"/>
      <c r="BP104" s="20"/>
      <c r="BQ104" s="8"/>
      <c r="BR104" s="8"/>
      <c r="BS104" s="8"/>
      <c r="BT104" s="8"/>
      <c r="BU104" s="8"/>
      <c r="BV104" s="8"/>
      <c r="BW104" s="8"/>
      <c r="BX104" s="8"/>
      <c r="CA104" s="20"/>
      <c r="CB104" s="8"/>
      <c r="CC104" s="8"/>
      <c r="CD104" s="8"/>
      <c r="CE104" s="8"/>
      <c r="CF104" s="8"/>
      <c r="CG104" s="8"/>
      <c r="CH104" s="8"/>
      <c r="CI104" s="8"/>
      <c r="CL104" s="20"/>
      <c r="CM104" s="8"/>
      <c r="CN104" s="8"/>
      <c r="CO104" s="8"/>
      <c r="CP104" s="8"/>
      <c r="CQ104" s="8"/>
      <c r="CR104" s="8"/>
      <c r="CS104" s="8"/>
      <c r="CT104" s="8"/>
      <c r="CW104" s="20"/>
      <c r="CX104" s="8"/>
      <c r="CY104" s="8"/>
      <c r="CZ104" s="8"/>
      <c r="DA104" s="8"/>
      <c r="DB104" s="8"/>
      <c r="DC104" s="8"/>
      <c r="DD104" s="8"/>
      <c r="DE104" s="8"/>
      <c r="DG104" s="73"/>
    </row>
    <row r="105" spans="2:111" x14ac:dyDescent="0.25">
      <c r="B105" s="20"/>
      <c r="C105" s="8"/>
      <c r="D105" s="8"/>
      <c r="E105" s="8"/>
      <c r="F105" s="8"/>
      <c r="G105" s="8"/>
      <c r="H105" s="8"/>
      <c r="I105" s="8"/>
      <c r="J105" s="8"/>
      <c r="M105" s="20"/>
      <c r="N105" s="8"/>
      <c r="O105" s="8"/>
      <c r="P105" s="8"/>
      <c r="Q105" s="8"/>
      <c r="R105" s="8"/>
      <c r="S105" s="8"/>
      <c r="T105" s="8"/>
      <c r="U105" s="8"/>
      <c r="X105" s="20"/>
      <c r="Y105" s="8"/>
      <c r="Z105" s="8"/>
      <c r="AA105" s="8"/>
      <c r="AB105" s="8"/>
      <c r="AC105" s="8"/>
      <c r="AD105" s="8"/>
      <c r="AE105" s="8"/>
      <c r="AF105" s="8"/>
      <c r="AI105" s="20"/>
      <c r="AJ105" s="8"/>
      <c r="AK105" s="8"/>
      <c r="AL105" s="8"/>
      <c r="AM105" s="8"/>
      <c r="AN105" s="8"/>
      <c r="AO105" s="8"/>
      <c r="AP105" s="8"/>
      <c r="AQ105" s="8"/>
      <c r="AT105" s="20"/>
      <c r="AU105" s="8"/>
      <c r="AV105" s="8"/>
      <c r="AW105" s="8"/>
      <c r="AX105" s="8"/>
      <c r="AY105" s="8"/>
      <c r="AZ105" s="8"/>
      <c r="BA105" s="8"/>
      <c r="BB105" s="8"/>
      <c r="BE105" s="20"/>
      <c r="BF105" s="8"/>
      <c r="BG105" s="8"/>
      <c r="BH105" s="8"/>
      <c r="BI105" s="8"/>
      <c r="BJ105" s="8"/>
      <c r="BK105" s="8"/>
      <c r="BL105" s="8"/>
      <c r="BM105" s="8"/>
      <c r="BP105" s="20"/>
      <c r="BQ105" s="8"/>
      <c r="BR105" s="8"/>
      <c r="BS105" s="8"/>
      <c r="BT105" s="8"/>
      <c r="BU105" s="8"/>
      <c r="BV105" s="8"/>
      <c r="BW105" s="8"/>
      <c r="BX105" s="8"/>
      <c r="CA105" s="20"/>
      <c r="CB105" s="8"/>
      <c r="CC105" s="8"/>
      <c r="CD105" s="8"/>
      <c r="CE105" s="8"/>
      <c r="CF105" s="8"/>
      <c r="CG105" s="8"/>
      <c r="CH105" s="8"/>
      <c r="CI105" s="8"/>
      <c r="CL105" s="20"/>
      <c r="CM105" s="8"/>
      <c r="CN105" s="8"/>
      <c r="CO105" s="8"/>
      <c r="CP105" s="8"/>
      <c r="CQ105" s="8"/>
      <c r="CR105" s="8"/>
      <c r="CS105" s="8"/>
      <c r="CT105" s="8"/>
      <c r="CW105" s="20"/>
      <c r="CX105" s="8"/>
      <c r="CY105" s="8"/>
      <c r="CZ105" s="8"/>
      <c r="DA105" s="8"/>
      <c r="DB105" s="8"/>
      <c r="DC105" s="8"/>
      <c r="DD105" s="8"/>
      <c r="DE105" s="8"/>
      <c r="DG105" s="73"/>
    </row>
    <row r="106" spans="2:111" x14ac:dyDescent="0.25">
      <c r="B106" s="20"/>
      <c r="C106" s="8"/>
      <c r="D106" s="8"/>
      <c r="E106" s="8"/>
      <c r="F106" s="8"/>
      <c r="G106" s="8"/>
      <c r="H106" s="8"/>
      <c r="I106" s="8"/>
      <c r="J106" s="8"/>
      <c r="M106" s="20"/>
      <c r="N106" s="8"/>
      <c r="O106" s="8"/>
      <c r="P106" s="8"/>
      <c r="Q106" s="8"/>
      <c r="R106" s="8"/>
      <c r="S106" s="8"/>
      <c r="T106" s="8"/>
      <c r="U106" s="8"/>
      <c r="X106" s="20"/>
      <c r="Y106" s="8"/>
      <c r="Z106" s="8"/>
      <c r="AA106" s="8"/>
      <c r="AB106" s="8"/>
      <c r="AC106" s="8"/>
      <c r="AD106" s="8"/>
      <c r="AE106" s="8"/>
      <c r="AF106" s="8"/>
      <c r="AI106" s="20"/>
      <c r="AJ106" s="8"/>
      <c r="AK106" s="8"/>
      <c r="AL106" s="8"/>
      <c r="AM106" s="8"/>
      <c r="AN106" s="8"/>
      <c r="AO106" s="8"/>
      <c r="AP106" s="8"/>
      <c r="AQ106" s="8"/>
      <c r="AT106" s="20"/>
      <c r="AU106" s="8"/>
      <c r="AV106" s="8"/>
      <c r="AW106" s="8"/>
      <c r="AX106" s="8"/>
      <c r="AY106" s="8"/>
      <c r="AZ106" s="8"/>
      <c r="BA106" s="8"/>
      <c r="BB106" s="8"/>
      <c r="BE106" s="20"/>
      <c r="BF106" s="8"/>
      <c r="BG106" s="8"/>
      <c r="BH106" s="8"/>
      <c r="BI106" s="8"/>
      <c r="BJ106" s="8"/>
      <c r="BK106" s="8"/>
      <c r="BL106" s="8"/>
      <c r="BM106" s="8"/>
      <c r="BP106" s="20"/>
      <c r="BQ106" s="8"/>
      <c r="BR106" s="8"/>
      <c r="BS106" s="8"/>
      <c r="BT106" s="8"/>
      <c r="BU106" s="8"/>
      <c r="BV106" s="8"/>
      <c r="BW106" s="8"/>
      <c r="BX106" s="8"/>
      <c r="CA106" s="20"/>
      <c r="CB106" s="8"/>
      <c r="CC106" s="8"/>
      <c r="CD106" s="8"/>
      <c r="CE106" s="8"/>
      <c r="CF106" s="8"/>
      <c r="CG106" s="8"/>
      <c r="CH106" s="8"/>
      <c r="CI106" s="8"/>
      <c r="CL106" s="20"/>
      <c r="CM106" s="8"/>
      <c r="CN106" s="8"/>
      <c r="CO106" s="8"/>
      <c r="CP106" s="8"/>
      <c r="CQ106" s="8"/>
      <c r="CR106" s="8"/>
      <c r="CS106" s="8"/>
      <c r="CT106" s="8"/>
      <c r="CW106" s="20"/>
      <c r="CX106" s="8"/>
      <c r="CY106" s="8"/>
      <c r="CZ106" s="8"/>
      <c r="DA106" s="8"/>
      <c r="DB106" s="8"/>
      <c r="DC106" s="8"/>
      <c r="DD106" s="8"/>
      <c r="DE106" s="8"/>
      <c r="DG106" s="73"/>
    </row>
    <row r="107" spans="2:111" x14ac:dyDescent="0.25">
      <c r="B107" s="20"/>
      <c r="C107" s="8"/>
      <c r="D107" s="8"/>
      <c r="E107" s="8"/>
      <c r="F107" s="8"/>
      <c r="G107" s="8"/>
      <c r="H107" s="8"/>
      <c r="I107" s="8"/>
      <c r="J107" s="8"/>
      <c r="M107" s="20"/>
      <c r="N107" s="8"/>
      <c r="O107" s="8"/>
      <c r="P107" s="8"/>
      <c r="Q107" s="8"/>
      <c r="R107" s="8"/>
      <c r="S107" s="8"/>
      <c r="T107" s="8"/>
      <c r="U107" s="8"/>
      <c r="X107" s="20"/>
      <c r="Y107" s="8"/>
      <c r="Z107" s="8"/>
      <c r="AA107" s="8"/>
      <c r="AB107" s="8"/>
      <c r="AC107" s="8"/>
      <c r="AD107" s="8"/>
      <c r="AE107" s="8"/>
      <c r="AF107" s="8"/>
      <c r="AI107" s="20"/>
      <c r="AJ107" s="8"/>
      <c r="AK107" s="8"/>
      <c r="AL107" s="8"/>
      <c r="AM107" s="8"/>
      <c r="AN107" s="8"/>
      <c r="AO107" s="8"/>
      <c r="AP107" s="8"/>
      <c r="AQ107" s="8"/>
      <c r="AT107" s="20"/>
      <c r="AU107" s="8"/>
      <c r="AV107" s="8"/>
      <c r="AW107" s="8"/>
      <c r="AX107" s="8"/>
      <c r="AY107" s="8"/>
      <c r="AZ107" s="8"/>
      <c r="BA107" s="8"/>
      <c r="BB107" s="8"/>
      <c r="BE107" s="20"/>
      <c r="BF107" s="8"/>
      <c r="BG107" s="8"/>
      <c r="BH107" s="8"/>
      <c r="BI107" s="8"/>
      <c r="BJ107" s="8"/>
      <c r="BK107" s="8"/>
      <c r="BL107" s="8"/>
      <c r="BM107" s="8"/>
      <c r="BP107" s="20"/>
      <c r="BQ107" s="8"/>
      <c r="BR107" s="8"/>
      <c r="BS107" s="8"/>
      <c r="BT107" s="8"/>
      <c r="BU107" s="8"/>
      <c r="BV107" s="8"/>
      <c r="BW107" s="8"/>
      <c r="BX107" s="8"/>
      <c r="CA107" s="20"/>
      <c r="CB107" s="8"/>
      <c r="CC107" s="8"/>
      <c r="CD107" s="8"/>
      <c r="CE107" s="8"/>
      <c r="CF107" s="8"/>
      <c r="CG107" s="8"/>
      <c r="CH107" s="8"/>
      <c r="CI107" s="8"/>
      <c r="CL107" s="20"/>
      <c r="CM107" s="8"/>
      <c r="CN107" s="8"/>
      <c r="CO107" s="8"/>
      <c r="CP107" s="8"/>
      <c r="CQ107" s="8"/>
      <c r="CR107" s="8"/>
      <c r="CS107" s="8"/>
      <c r="CT107" s="8"/>
      <c r="CW107" s="20"/>
      <c r="CX107" s="8"/>
      <c r="CY107" s="8"/>
      <c r="CZ107" s="8"/>
      <c r="DA107" s="8"/>
      <c r="DB107" s="8"/>
      <c r="DC107" s="8"/>
      <c r="DD107" s="8"/>
      <c r="DE107" s="8"/>
      <c r="DG107" s="73"/>
    </row>
    <row r="108" spans="2:111" x14ac:dyDescent="0.25">
      <c r="B108" s="20"/>
      <c r="C108" s="8"/>
      <c r="D108" s="8"/>
      <c r="E108" s="8"/>
      <c r="F108" s="8"/>
      <c r="G108" s="8"/>
      <c r="H108" s="8"/>
      <c r="I108" s="8"/>
      <c r="J108" s="8"/>
      <c r="M108" s="20"/>
      <c r="N108" s="8"/>
      <c r="O108" s="8"/>
      <c r="P108" s="8"/>
      <c r="Q108" s="8"/>
      <c r="R108" s="8"/>
      <c r="S108" s="8"/>
      <c r="T108" s="8"/>
      <c r="U108" s="8"/>
      <c r="X108" s="20"/>
      <c r="Y108" s="8"/>
      <c r="Z108" s="8"/>
      <c r="AA108" s="8"/>
      <c r="AB108" s="8"/>
      <c r="AC108" s="8"/>
      <c r="AD108" s="8"/>
      <c r="AE108" s="8"/>
      <c r="AF108" s="8"/>
      <c r="AI108" s="20"/>
      <c r="AJ108" s="8"/>
      <c r="AK108" s="8"/>
      <c r="AL108" s="8"/>
      <c r="AM108" s="8"/>
      <c r="AN108" s="8"/>
      <c r="AO108" s="8"/>
      <c r="AP108" s="8"/>
      <c r="AQ108" s="8"/>
      <c r="AT108" s="20"/>
      <c r="AU108" s="8"/>
      <c r="AV108" s="8"/>
      <c r="AW108" s="8"/>
      <c r="AX108" s="8"/>
      <c r="AY108" s="8"/>
      <c r="AZ108" s="8"/>
      <c r="BA108" s="8"/>
      <c r="BB108" s="8"/>
      <c r="BE108" s="20"/>
      <c r="BF108" s="8"/>
      <c r="BG108" s="8"/>
      <c r="BH108" s="8"/>
      <c r="BI108" s="8"/>
      <c r="BJ108" s="8"/>
      <c r="BK108" s="8"/>
      <c r="BL108" s="8"/>
      <c r="BM108" s="8"/>
      <c r="BP108" s="20"/>
      <c r="BQ108" s="8"/>
      <c r="BR108" s="8"/>
      <c r="BS108" s="8"/>
      <c r="BT108" s="8"/>
      <c r="BU108" s="8"/>
      <c r="BV108" s="8"/>
      <c r="BW108" s="8"/>
      <c r="BX108" s="8"/>
      <c r="CA108" s="20"/>
      <c r="CB108" s="8"/>
      <c r="CC108" s="8"/>
      <c r="CD108" s="8"/>
      <c r="CE108" s="8"/>
      <c r="CF108" s="8"/>
      <c r="CG108" s="8"/>
      <c r="CH108" s="8"/>
      <c r="CI108" s="8"/>
      <c r="CL108" s="20"/>
      <c r="CM108" s="8"/>
      <c r="CN108" s="8"/>
      <c r="CO108" s="8"/>
      <c r="CP108" s="8"/>
      <c r="CQ108" s="8"/>
      <c r="CR108" s="8"/>
      <c r="CS108" s="8"/>
      <c r="CT108" s="8"/>
      <c r="CW108" s="20"/>
      <c r="CX108" s="8"/>
      <c r="CY108" s="8"/>
      <c r="CZ108" s="8"/>
      <c r="DA108" s="8"/>
      <c r="DB108" s="8"/>
      <c r="DC108" s="8"/>
      <c r="DD108" s="8"/>
      <c r="DE108" s="8"/>
      <c r="DG108" s="73"/>
    </row>
    <row r="109" spans="2:111" x14ac:dyDescent="0.25">
      <c r="B109" s="20"/>
      <c r="C109" s="8"/>
      <c r="D109" s="8"/>
      <c r="E109" s="8"/>
      <c r="F109" s="8"/>
      <c r="G109" s="8"/>
      <c r="H109" s="8"/>
      <c r="I109" s="8"/>
      <c r="J109" s="8"/>
      <c r="M109" s="20"/>
      <c r="N109" s="8"/>
      <c r="O109" s="8"/>
      <c r="P109" s="8"/>
      <c r="Q109" s="8"/>
      <c r="R109" s="8"/>
      <c r="S109" s="8"/>
      <c r="T109" s="8"/>
      <c r="U109" s="8"/>
      <c r="X109" s="20"/>
      <c r="Y109" s="8"/>
      <c r="Z109" s="8"/>
      <c r="AA109" s="8"/>
      <c r="AB109" s="8"/>
      <c r="AC109" s="8"/>
      <c r="AD109" s="8"/>
      <c r="AE109" s="8"/>
      <c r="AF109" s="8"/>
      <c r="AI109" s="20"/>
      <c r="AJ109" s="8"/>
      <c r="AK109" s="8"/>
      <c r="AL109" s="8"/>
      <c r="AM109" s="8"/>
      <c r="AN109" s="8"/>
      <c r="AO109" s="8"/>
      <c r="AP109" s="8"/>
      <c r="AQ109" s="8"/>
      <c r="AT109" s="20"/>
      <c r="AU109" s="8"/>
      <c r="AV109" s="8"/>
      <c r="AW109" s="8"/>
      <c r="AX109" s="8"/>
      <c r="AY109" s="8"/>
      <c r="AZ109" s="8"/>
      <c r="BA109" s="8"/>
      <c r="BB109" s="8"/>
      <c r="BE109" s="20"/>
      <c r="BF109" s="8"/>
      <c r="BG109" s="8"/>
      <c r="BH109" s="8"/>
      <c r="BI109" s="8"/>
      <c r="BJ109" s="8"/>
      <c r="BK109" s="8"/>
      <c r="BL109" s="8"/>
      <c r="BM109" s="8"/>
      <c r="BP109" s="20"/>
      <c r="BQ109" s="8"/>
      <c r="BR109" s="8"/>
      <c r="BS109" s="8"/>
      <c r="BT109" s="8"/>
      <c r="BU109" s="8"/>
      <c r="BV109" s="8"/>
      <c r="BW109" s="8"/>
      <c r="BX109" s="8"/>
      <c r="CA109" s="20"/>
      <c r="CB109" s="8"/>
      <c r="CC109" s="8"/>
      <c r="CD109" s="8"/>
      <c r="CE109" s="8"/>
      <c r="CF109" s="8"/>
      <c r="CG109" s="8"/>
      <c r="CH109" s="8"/>
      <c r="CI109" s="8"/>
      <c r="CL109" s="20"/>
      <c r="CM109" s="8"/>
      <c r="CN109" s="8"/>
      <c r="CO109" s="8"/>
      <c r="CP109" s="8"/>
      <c r="CQ109" s="8"/>
      <c r="CR109" s="8"/>
      <c r="CS109" s="8"/>
      <c r="CT109" s="8"/>
      <c r="CW109" s="20"/>
      <c r="CX109" s="8"/>
      <c r="CY109" s="8"/>
      <c r="CZ109" s="8"/>
      <c r="DA109" s="8"/>
      <c r="DB109" s="8"/>
      <c r="DC109" s="8"/>
      <c r="DD109" s="8"/>
      <c r="DE109" s="8"/>
      <c r="DG109" s="73"/>
    </row>
    <row r="110" spans="2:111" x14ac:dyDescent="0.25">
      <c r="B110" s="20"/>
      <c r="C110" s="8"/>
      <c r="D110" s="8"/>
      <c r="E110" s="8"/>
      <c r="F110" s="8"/>
      <c r="G110" s="8"/>
      <c r="H110" s="8"/>
      <c r="I110" s="8"/>
      <c r="J110" s="8"/>
      <c r="M110" s="20"/>
      <c r="N110" s="8"/>
      <c r="O110" s="8"/>
      <c r="P110" s="8"/>
      <c r="Q110" s="8"/>
      <c r="R110" s="8"/>
      <c r="S110" s="8"/>
      <c r="T110" s="8"/>
      <c r="U110" s="8"/>
      <c r="X110" s="20"/>
      <c r="Y110" s="8"/>
      <c r="Z110" s="8"/>
      <c r="AA110" s="8"/>
      <c r="AB110" s="8"/>
      <c r="AC110" s="8"/>
      <c r="AD110" s="8"/>
      <c r="AE110" s="8"/>
      <c r="AF110" s="8"/>
      <c r="AI110" s="20"/>
      <c r="AJ110" s="8"/>
      <c r="AK110" s="8"/>
      <c r="AL110" s="8"/>
      <c r="AM110" s="8"/>
      <c r="AN110" s="8"/>
      <c r="AO110" s="8"/>
      <c r="AP110" s="8"/>
      <c r="AQ110" s="8"/>
      <c r="AT110" s="20"/>
      <c r="AU110" s="8"/>
      <c r="AV110" s="8"/>
      <c r="AW110" s="8"/>
      <c r="AX110" s="8"/>
      <c r="AY110" s="8"/>
      <c r="AZ110" s="8"/>
      <c r="BA110" s="8"/>
      <c r="BB110" s="8"/>
      <c r="BC110" s="80"/>
      <c r="BE110" s="20"/>
      <c r="BF110" s="8"/>
      <c r="BG110" s="8"/>
      <c r="BH110" s="8"/>
      <c r="BI110" s="8"/>
      <c r="BJ110" s="8"/>
      <c r="BK110" s="8"/>
      <c r="BL110" s="8"/>
      <c r="BM110" s="8"/>
      <c r="BN110" s="80"/>
      <c r="BP110" s="20"/>
      <c r="BQ110" s="8"/>
      <c r="BR110" s="8"/>
      <c r="BS110" s="8"/>
      <c r="BT110" s="8"/>
      <c r="BU110" s="8"/>
      <c r="BV110" s="8"/>
      <c r="BW110" s="8"/>
      <c r="BX110" s="8"/>
      <c r="CA110" s="20"/>
      <c r="CB110" s="8"/>
      <c r="CC110" s="8"/>
      <c r="CD110" s="8"/>
      <c r="CE110" s="8"/>
      <c r="CF110" s="8"/>
      <c r="CG110" s="8"/>
      <c r="CH110" s="8"/>
      <c r="CI110" s="8"/>
      <c r="CL110" s="20"/>
      <c r="CM110" s="8"/>
      <c r="CN110" s="8"/>
      <c r="CO110" s="8"/>
      <c r="CP110" s="8"/>
      <c r="CQ110" s="8"/>
      <c r="CR110" s="8"/>
      <c r="CS110" s="8"/>
      <c r="CT110" s="8"/>
      <c r="CU110" s="73"/>
      <c r="CW110" s="20"/>
      <c r="CX110" s="8"/>
      <c r="CY110" s="8"/>
      <c r="CZ110" s="8"/>
      <c r="DA110" s="8"/>
      <c r="DB110" s="8"/>
      <c r="DC110" s="8"/>
      <c r="DD110" s="8"/>
      <c r="DE110" s="8"/>
      <c r="DF110" s="73"/>
      <c r="DG110" s="73"/>
    </row>
    <row r="111" spans="2:111" x14ac:dyDescent="0.25">
      <c r="F111" s="8"/>
      <c r="AB111" s="8"/>
      <c r="BT111" s="8"/>
    </row>
  </sheetData>
  <mergeCells count="70">
    <mergeCell ref="BF45:BJ45"/>
    <mergeCell ref="BQ44:BV44"/>
    <mergeCell ref="CB44:CG44"/>
    <mergeCell ref="CM44:CR44"/>
    <mergeCell ref="CX45:DB45"/>
    <mergeCell ref="C44:H44"/>
    <mergeCell ref="N44:S44"/>
    <mergeCell ref="Y45:AD45"/>
    <mergeCell ref="AJ44:AO44"/>
    <mergeCell ref="AU44:AZ44"/>
    <mergeCell ref="H33:J34"/>
    <mergeCell ref="S33:U34"/>
    <mergeCell ref="C35:F35"/>
    <mergeCell ref="N35:Q35"/>
    <mergeCell ref="C24:E24"/>
    <mergeCell ref="H24:J24"/>
    <mergeCell ref="N24:P24"/>
    <mergeCell ref="S24:U24"/>
    <mergeCell ref="C29:E29"/>
    <mergeCell ref="H29:J29"/>
    <mergeCell ref="N29:P29"/>
    <mergeCell ref="S29:U29"/>
    <mergeCell ref="AD33:AF34"/>
    <mergeCell ref="AO33:AQ34"/>
    <mergeCell ref="AZ33:BB34"/>
    <mergeCell ref="BK33:BM34"/>
    <mergeCell ref="Y35:AB35"/>
    <mergeCell ref="AJ35:AM35"/>
    <mergeCell ref="AU35:AX35"/>
    <mergeCell ref="BF35:BI35"/>
    <mergeCell ref="AZ24:BB24"/>
    <mergeCell ref="BF24:BH24"/>
    <mergeCell ref="BK24:BM24"/>
    <mergeCell ref="Y29:AA29"/>
    <mergeCell ref="AD29:AF29"/>
    <mergeCell ref="AJ29:AL29"/>
    <mergeCell ref="AO29:AQ29"/>
    <mergeCell ref="AU29:AW29"/>
    <mergeCell ref="AZ29:BB29"/>
    <mergeCell ref="BF29:BH29"/>
    <mergeCell ref="BK29:BM29"/>
    <mergeCell ref="Y24:AA24"/>
    <mergeCell ref="AD24:AF24"/>
    <mergeCell ref="AJ24:AL24"/>
    <mergeCell ref="AO24:AQ24"/>
    <mergeCell ref="AU24:AW24"/>
    <mergeCell ref="CX29:CZ29"/>
    <mergeCell ref="DC29:DE29"/>
    <mergeCell ref="BQ35:BT35"/>
    <mergeCell ref="CB35:CE35"/>
    <mergeCell ref="CM35:CP35"/>
    <mergeCell ref="CX35:DA35"/>
    <mergeCell ref="BQ29:BS29"/>
    <mergeCell ref="BV29:BX29"/>
    <mergeCell ref="CB29:CD29"/>
    <mergeCell ref="CG29:CI29"/>
    <mergeCell ref="CM29:CO29"/>
    <mergeCell ref="CR29:CT29"/>
    <mergeCell ref="CR33:CT34"/>
    <mergeCell ref="DC33:DE34"/>
    <mergeCell ref="CG33:CI34"/>
    <mergeCell ref="BV33:BX34"/>
    <mergeCell ref="CX24:CZ24"/>
    <mergeCell ref="DC24:DE24"/>
    <mergeCell ref="BQ24:BS24"/>
    <mergeCell ref="BV24:BX24"/>
    <mergeCell ref="CB24:CD24"/>
    <mergeCell ref="CG24:CI24"/>
    <mergeCell ref="CM24:CO24"/>
    <mergeCell ref="CR24:CT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MMSD 1-Cross Sections</vt:lpstr>
      <vt:lpstr>UnderwoodCr #2-Cross Sections</vt:lpstr>
      <vt:lpstr>UnderwoodCr #3- Cross Sections</vt:lpstr>
      <vt:lpstr>UnderwoodCr #4- Cross Sections</vt:lpstr>
      <vt:lpstr>UnderwoodCr #5- Cross Sections</vt:lpstr>
      <vt:lpstr>UnderwoodCr #6- Cross Sections</vt:lpstr>
      <vt:lpstr>UnderwoodCr #7- Cross Sections</vt:lpstr>
      <vt:lpstr>UnderwoodCr #8-Cross Sections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M. Young</dc:creator>
  <cp:lastModifiedBy>Mossing, Daniel Evan</cp:lastModifiedBy>
  <dcterms:created xsi:type="dcterms:W3CDTF">2013-03-22T18:02:11Z</dcterms:created>
  <dcterms:modified xsi:type="dcterms:W3CDTF">2014-12-10T20:31:54Z</dcterms:modified>
</cp:coreProperties>
</file>