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0" windowWidth="15480" windowHeight="11640" activeTab="0"/>
  </bookViews>
  <sheets>
    <sheet name="DATATABLE" sheetId="1" r:id="rId1"/>
  </sheets>
  <definedNames/>
  <calcPr fullCalcOnLoad="1"/>
</workbook>
</file>

<file path=xl/sharedStrings.xml><?xml version="1.0" encoding="utf-8"?>
<sst xmlns="http://schemas.openxmlformats.org/spreadsheetml/2006/main" count="41" uniqueCount="28">
  <si>
    <t>160-000-002</t>
  </si>
  <si>
    <t>160-023-025</t>
  </si>
  <si>
    <t>160-035-037</t>
  </si>
  <si>
    <t>160-047-049</t>
  </si>
  <si>
    <t>160-059-061</t>
  </si>
  <si>
    <t>160-071-073</t>
  </si>
  <si>
    <t>160-083-085</t>
  </si>
  <si>
    <t>160-095-097</t>
  </si>
  <si>
    <t>160-107-109</t>
  </si>
  <si>
    <t>160-119-121</t>
  </si>
  <si>
    <t>160-131-133</t>
  </si>
  <si>
    <t>mm</t>
  </si>
  <si>
    <t>phi</t>
  </si>
  <si>
    <t>Sample I.D.</t>
  </si>
  <si>
    <t>Depth mdpt (ft)</t>
  </si>
  <si>
    <t>%Sand</t>
  </si>
  <si>
    <t>%Silt</t>
  </si>
  <si>
    <t>%Clay</t>
  </si>
  <si>
    <t>Depth mdpt (m)</t>
  </si>
  <si>
    <t>Mean (Inman, 1952)</t>
  </si>
  <si>
    <t>S.D. (phi units)</t>
  </si>
  <si>
    <t xml:space="preserve">% finer than </t>
  </si>
  <si>
    <t>Chart table</t>
  </si>
  <si>
    <t>Sample</t>
  </si>
  <si>
    <t>Depth (ft)</t>
  </si>
  <si>
    <t>Depth (m)</t>
  </si>
  <si>
    <t xml:space="preserve">%Silt </t>
  </si>
  <si>
    <t>BSS00_160 grain size table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</si>
</sst>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6">
    <font>
      <sz val="10"/>
      <name val="Arial"/>
      <family val="0"/>
    </font>
    <font>
      <sz val="8"/>
      <name val="Times New Roman"/>
      <family val="1"/>
    </font>
    <font>
      <sz val="8"/>
      <name val="Arial"/>
      <family val="0"/>
    </font>
    <font>
      <b/>
      <sz val="8"/>
      <name val="Times New Roman"/>
      <family val="1"/>
    </font>
    <font>
      <b/>
      <u val="single"/>
      <sz val="8"/>
      <name val="Times New Roman"/>
      <family val="1"/>
    </font>
    <font>
      <sz val="5.25"/>
      <name val="Times New Roman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9" fontId="1" fillId="0" borderId="1" xfId="0" applyNumberFormat="1" applyFont="1" applyBorder="1" applyAlignment="1">
      <alignment/>
    </xf>
    <xf numFmtId="165" fontId="1" fillId="0" borderId="0" xfId="0" applyNumberFormat="1" applyFont="1" applyAlignment="1">
      <alignment/>
    </xf>
    <xf numFmtId="165" fontId="1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2" fontId="1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2" fontId="1" fillId="0" borderId="5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2" fontId="1" fillId="0" borderId="6" xfId="0" applyNumberFormat="1" applyFont="1" applyBorder="1" applyAlignment="1">
      <alignment/>
    </xf>
    <xf numFmtId="2" fontId="1" fillId="0" borderId="7" xfId="0" applyNumberFormat="1" applyFont="1" applyBorder="1" applyAlignment="1">
      <alignment/>
    </xf>
    <xf numFmtId="2" fontId="1" fillId="0" borderId="8" xfId="0" applyNumberFormat="1" applyFont="1" applyBorder="1" applyAlignment="1">
      <alignment/>
    </xf>
    <xf numFmtId="165" fontId="1" fillId="0" borderId="8" xfId="0" applyNumberFormat="1" applyFont="1" applyBorder="1" applyAlignment="1">
      <alignment/>
    </xf>
    <xf numFmtId="2" fontId="1" fillId="0" borderId="9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Bss00-160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DATATABLE!$W$7:$W$35</c:f>
              <c:numCache>
                <c:ptCount val="29"/>
                <c:pt idx="0">
                  <c:v>15.45356</c:v>
                </c:pt>
                <c:pt idx="1">
                  <c:v>16.1481</c:v>
                </c:pt>
                <c:pt idx="2">
                  <c:v>59.255669999999995</c:v>
                </c:pt>
                <c:pt idx="3">
                  <c:v>10.031600000000001</c:v>
                </c:pt>
                <c:pt idx="4">
                  <c:v>12.17351</c:v>
                </c:pt>
                <c:pt idx="5">
                  <c:v>10.7499</c:v>
                </c:pt>
                <c:pt idx="6">
                  <c:v>11.8915</c:v>
                </c:pt>
                <c:pt idx="7">
                  <c:v>7.313699999999999</c:v>
                </c:pt>
                <c:pt idx="8">
                  <c:v>6.9228000000000005</c:v>
                </c:pt>
                <c:pt idx="9">
                  <c:v>7.3925</c:v>
                </c:pt>
                <c:pt idx="10">
                  <c:v>9.585</c:v>
                </c:pt>
              </c:numCache>
            </c:numRef>
          </c:xVal>
          <c:yVal>
            <c:numRef>
              <c:f>DATATABLE!$U$7:$U$35</c:f>
              <c:numCache>
                <c:ptCount val="29"/>
                <c:pt idx="0">
                  <c:v>0.08333333333333333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yVal>
          <c:smooth val="0"/>
        </c:ser>
        <c:axId val="14102473"/>
        <c:axId val="59813394"/>
      </c:scatterChart>
      <c:valAx>
        <c:axId val="14102473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59813394"/>
        <c:crosses val="autoZero"/>
        <c:crossBetween val="midCat"/>
        <c:dispUnits/>
        <c:majorUnit val="10"/>
        <c:minorUnit val="5"/>
      </c:valAx>
      <c:valAx>
        <c:axId val="59813394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14102473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Bss00-160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DATATABLE!$W$7:$W$17</c:f>
              <c:numCache>
                <c:ptCount val="11"/>
                <c:pt idx="0">
                  <c:v>15.45356</c:v>
                </c:pt>
                <c:pt idx="1">
                  <c:v>16.1481</c:v>
                </c:pt>
                <c:pt idx="2">
                  <c:v>59.255669999999995</c:v>
                </c:pt>
                <c:pt idx="3">
                  <c:v>10.031600000000001</c:v>
                </c:pt>
                <c:pt idx="4">
                  <c:v>12.17351</c:v>
                </c:pt>
                <c:pt idx="5">
                  <c:v>10.7499</c:v>
                </c:pt>
                <c:pt idx="6">
                  <c:v>11.8915</c:v>
                </c:pt>
                <c:pt idx="7">
                  <c:v>7.313699999999999</c:v>
                </c:pt>
                <c:pt idx="8">
                  <c:v>6.9228000000000005</c:v>
                </c:pt>
                <c:pt idx="9">
                  <c:v>7.3925</c:v>
                </c:pt>
                <c:pt idx="10">
                  <c:v>9.585</c:v>
                </c:pt>
              </c:numCache>
            </c:numRef>
          </c:xVal>
          <c:yVal>
            <c:numRef>
              <c:f>DATATABLE!$U$7:$U$17</c:f>
              <c:numCache>
                <c:ptCount val="11"/>
                <c:pt idx="0">
                  <c:v>0.08333333333333333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yVal>
          <c:smooth val="0"/>
        </c:ser>
        <c:axId val="1449635"/>
        <c:axId val="13046716"/>
      </c:scatterChart>
      <c:valAx>
        <c:axId val="1449635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3046716"/>
        <c:crosses val="autoZero"/>
        <c:crossBetween val="midCat"/>
        <c:dispUnits/>
        <c:majorUnit val="10"/>
        <c:minorUnit val="5"/>
      </c:valAx>
      <c:valAx>
        <c:axId val="13046716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1449635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28</xdr:row>
      <xdr:rowOff>114300</xdr:rowOff>
    </xdr:from>
    <xdr:to>
      <xdr:col>6</xdr:col>
      <xdr:colOff>304800</xdr:colOff>
      <xdr:row>44</xdr:row>
      <xdr:rowOff>38100</xdr:rowOff>
    </xdr:to>
    <xdr:graphicFrame>
      <xdr:nvGraphicFramePr>
        <xdr:cNvPr id="1" name="Chart 1"/>
        <xdr:cNvGraphicFramePr/>
      </xdr:nvGraphicFramePr>
      <xdr:xfrm>
        <a:off x="523875" y="4381500"/>
        <a:ext cx="2609850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76200</xdr:colOff>
      <xdr:row>28</xdr:row>
      <xdr:rowOff>142875</xdr:rowOff>
    </xdr:from>
    <xdr:to>
      <xdr:col>16</xdr:col>
      <xdr:colOff>133350</xdr:colOff>
      <xdr:row>44</xdr:row>
      <xdr:rowOff>47625</xdr:rowOff>
    </xdr:to>
    <xdr:graphicFrame>
      <xdr:nvGraphicFramePr>
        <xdr:cNvPr id="2" name="Chart 2"/>
        <xdr:cNvGraphicFramePr/>
      </xdr:nvGraphicFramePr>
      <xdr:xfrm>
        <a:off x="3267075" y="4410075"/>
        <a:ext cx="3248025" cy="2343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/>
  <dimension ref="A1:AC75"/>
  <sheetViews>
    <sheetView tabSelected="1" zoomScale="75" zoomScaleNormal="75" workbookViewId="0" topLeftCell="A1">
      <selection activeCell="A4" sqref="A4"/>
    </sheetView>
  </sheetViews>
  <sheetFormatPr defaultColWidth="11.421875" defaultRowHeight="12.75"/>
  <cols>
    <col min="1" max="1" width="9.8515625" style="0" bestFit="1" customWidth="1"/>
    <col min="2" max="2" width="10.421875" style="0" bestFit="1" customWidth="1"/>
    <col min="3" max="3" width="4.7109375" style="9" customWidth="1"/>
    <col min="4" max="5" width="6.00390625" style="0" bestFit="1" customWidth="1"/>
    <col min="6" max="12" width="5.421875" style="0" bestFit="1" customWidth="1"/>
    <col min="13" max="13" width="3.421875" style="0" bestFit="1" customWidth="1"/>
    <col min="14" max="15" width="4.7109375" style="9" customWidth="1"/>
    <col min="16" max="16" width="7.8515625" style="7" bestFit="1" customWidth="1"/>
    <col min="17" max="17" width="6.140625" style="7" bestFit="1" customWidth="1"/>
    <col min="18" max="18" width="5.28125" style="7" bestFit="1" customWidth="1"/>
    <col min="19" max="19" width="8.8515625" style="0" customWidth="1"/>
    <col min="20" max="20" width="9.8515625" style="0" bestFit="1" customWidth="1"/>
    <col min="21" max="21" width="10.421875" style="0" bestFit="1" customWidth="1"/>
    <col min="22" max="22" width="10.421875" style="0" customWidth="1"/>
    <col min="23" max="23" width="7.8515625" style="7" bestFit="1" customWidth="1"/>
    <col min="24" max="24" width="6.140625" style="7" bestFit="1" customWidth="1"/>
    <col min="25" max="25" width="5.28125" style="0" bestFit="1" customWidth="1"/>
    <col min="26" max="16384" width="8.8515625" style="0" customWidth="1"/>
  </cols>
  <sheetData>
    <row r="1" spans="1:29" ht="1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5"/>
      <c r="Q1" s="5"/>
      <c r="R1" s="5"/>
      <c r="S1" s="1"/>
      <c r="T1" s="1"/>
      <c r="U1" s="1"/>
      <c r="V1" s="1"/>
      <c r="W1" s="5"/>
      <c r="X1" s="5"/>
      <c r="Y1" s="1"/>
      <c r="Z1" s="1"/>
      <c r="AA1" s="1"/>
      <c r="AB1" s="1"/>
      <c r="AC1" s="1"/>
    </row>
    <row r="2" spans="1:29" ht="1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5"/>
      <c r="Q2" s="5"/>
      <c r="R2" s="5"/>
      <c r="S2" s="1"/>
      <c r="T2" s="1"/>
      <c r="U2" s="1"/>
      <c r="V2" s="1"/>
      <c r="W2" s="5"/>
      <c r="X2" s="5"/>
      <c r="Y2" s="1"/>
      <c r="Z2" s="1"/>
      <c r="AA2" s="1"/>
      <c r="AB2" s="1"/>
      <c r="AC2" s="1"/>
    </row>
    <row r="3" spans="1:29" ht="1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5"/>
      <c r="Q3" s="5"/>
      <c r="R3" s="5"/>
      <c r="S3" s="1"/>
      <c r="T3" s="1"/>
      <c r="U3" s="1"/>
      <c r="V3" s="1"/>
      <c r="W3" s="5"/>
      <c r="X3" s="5"/>
      <c r="Y3" s="1"/>
      <c r="Z3" s="1"/>
      <c r="AA3" s="1"/>
      <c r="AB3" s="1"/>
      <c r="AC3" s="1"/>
    </row>
    <row r="4" spans="1:29" s="9" customFormat="1" ht="9.75">
      <c r="A4" s="12" t="s">
        <v>27</v>
      </c>
      <c r="B4" s="1"/>
      <c r="C4" s="1"/>
      <c r="D4" s="1"/>
      <c r="E4" s="1"/>
      <c r="F4" s="1"/>
      <c r="G4" s="13" t="s">
        <v>21</v>
      </c>
      <c r="H4" s="1"/>
      <c r="I4" s="1"/>
      <c r="J4" s="1"/>
      <c r="K4" s="1"/>
      <c r="L4" s="1"/>
      <c r="M4" s="1"/>
      <c r="N4" s="10"/>
      <c r="O4" s="10"/>
      <c r="P4" s="1"/>
      <c r="Q4" s="1"/>
      <c r="R4" s="1"/>
      <c r="S4" s="1"/>
      <c r="Z4" s="1"/>
      <c r="AA4" s="1"/>
      <c r="AB4" s="1"/>
      <c r="AC4" s="1"/>
    </row>
    <row r="5" spans="1:29" ht="12.75" thickBot="1">
      <c r="A5" s="3" t="s">
        <v>13</v>
      </c>
      <c r="B5" s="3" t="s">
        <v>14</v>
      </c>
      <c r="C5" s="3" t="s">
        <v>18</v>
      </c>
      <c r="D5" s="4">
        <v>0.05</v>
      </c>
      <c r="E5" s="4">
        <v>0.1</v>
      </c>
      <c r="F5" s="4">
        <v>0.16</v>
      </c>
      <c r="G5" s="4">
        <v>0.25</v>
      </c>
      <c r="H5" s="4">
        <v>0.5</v>
      </c>
      <c r="I5" s="4">
        <v>0.75</v>
      </c>
      <c r="J5" s="4">
        <v>0.84</v>
      </c>
      <c r="K5" s="4">
        <v>0.9</v>
      </c>
      <c r="L5" s="4">
        <v>0.95</v>
      </c>
      <c r="M5" s="3"/>
      <c r="N5" s="3" t="s">
        <v>19</v>
      </c>
      <c r="O5" s="3" t="s">
        <v>20</v>
      </c>
      <c r="P5" s="6" t="s">
        <v>15</v>
      </c>
      <c r="Q5" s="6" t="s">
        <v>16</v>
      </c>
      <c r="R5" s="6" t="s">
        <v>17</v>
      </c>
      <c r="S5" s="1"/>
      <c r="T5" s="12" t="s">
        <v>22</v>
      </c>
      <c r="U5" s="1"/>
      <c r="V5" s="1"/>
      <c r="W5" s="1"/>
      <c r="X5" s="1"/>
      <c r="Y5" s="1"/>
      <c r="Z5" s="1"/>
      <c r="AA5" s="1"/>
      <c r="AB5" s="1"/>
      <c r="AC5" s="1"/>
    </row>
    <row r="6" spans="1:29" ht="12.75" thickTop="1">
      <c r="A6" s="2" t="s">
        <v>0</v>
      </c>
      <c r="B6" s="2">
        <v>0.08333333333333333</v>
      </c>
      <c r="C6" s="2">
        <f>CONVERT(B6,"ft","m")</f>
        <v>0.0254</v>
      </c>
      <c r="D6" s="8">
        <v>0.000874</v>
      </c>
      <c r="E6" s="8">
        <v>0.001398</v>
      </c>
      <c r="F6" s="8">
        <v>0.0022480000000000004</v>
      </c>
      <c r="G6" s="8">
        <v>0.003948</v>
      </c>
      <c r="H6" s="8">
        <v>0.01856</v>
      </c>
      <c r="I6" s="8">
        <v>0.04613</v>
      </c>
      <c r="J6" s="8">
        <v>0.06136</v>
      </c>
      <c r="K6" s="8">
        <v>0.07902</v>
      </c>
      <c r="L6" s="8">
        <v>0.1117</v>
      </c>
      <c r="M6" s="2" t="s">
        <v>11</v>
      </c>
      <c r="N6" s="5">
        <f>(F6+J6)/2</f>
        <v>0.031804</v>
      </c>
      <c r="O6" s="5"/>
      <c r="P6" s="5">
        <v>15.45356</v>
      </c>
      <c r="Q6" s="5">
        <v>59.74</v>
      </c>
      <c r="R6" s="5">
        <v>24.85</v>
      </c>
      <c r="S6" s="2"/>
      <c r="T6" s="14" t="s">
        <v>23</v>
      </c>
      <c r="U6" s="15" t="s">
        <v>24</v>
      </c>
      <c r="V6" s="15" t="s">
        <v>25</v>
      </c>
      <c r="W6" s="15" t="s">
        <v>15</v>
      </c>
      <c r="X6" s="15" t="s">
        <v>26</v>
      </c>
      <c r="Y6" s="16" t="s">
        <v>17</v>
      </c>
      <c r="Z6" s="2"/>
      <c r="AA6" s="2"/>
      <c r="AB6" s="2"/>
      <c r="AC6" s="2"/>
    </row>
    <row r="7" spans="1:29" ht="12">
      <c r="A7" s="2"/>
      <c r="B7" s="2"/>
      <c r="C7" s="2"/>
      <c r="D7" s="8">
        <v>10.160079099823575</v>
      </c>
      <c r="E7" s="8">
        <v>9.482419923948738</v>
      </c>
      <c r="F7" s="8">
        <v>8.797142249103247</v>
      </c>
      <c r="G7" s="8">
        <v>7.984662294867777</v>
      </c>
      <c r="H7" s="8">
        <v>5.7516594793092395</v>
      </c>
      <c r="I7" s="8">
        <v>4.438150897371156</v>
      </c>
      <c r="J7" s="8">
        <v>4.026557706933879</v>
      </c>
      <c r="K7" s="8">
        <v>3.661638343459141</v>
      </c>
      <c r="L7" s="8">
        <v>3.162298909066135</v>
      </c>
      <c r="M7" s="2" t="s">
        <v>12</v>
      </c>
      <c r="N7" s="5">
        <f aca="true" t="shared" si="0" ref="N7:N27">(F7+J7)/2</f>
        <v>6.411849978018563</v>
      </c>
      <c r="O7" s="5">
        <f>(F7-J7)/2</f>
        <v>2.3852922710846842</v>
      </c>
      <c r="P7" s="5"/>
      <c r="Q7" s="5"/>
      <c r="R7" s="5"/>
      <c r="S7" s="2"/>
      <c r="T7" s="17" t="s">
        <v>0</v>
      </c>
      <c r="U7" s="11">
        <v>0.08333333333333333</v>
      </c>
      <c r="V7" s="11">
        <f>CONVERT(U7,"ft","m")</f>
        <v>0.0254</v>
      </c>
      <c r="W7" s="18">
        <v>15.45356</v>
      </c>
      <c r="X7" s="18">
        <v>59.74</v>
      </c>
      <c r="Y7" s="19">
        <v>24.85</v>
      </c>
      <c r="Z7" s="2"/>
      <c r="AA7" s="2"/>
      <c r="AB7" s="2"/>
      <c r="AC7" s="2"/>
    </row>
    <row r="8" spans="1:29" ht="12">
      <c r="A8" s="2" t="s">
        <v>1</v>
      </c>
      <c r="B8" s="2">
        <v>2</v>
      </c>
      <c r="C8" s="2">
        <f>CONVERT(B8,"ft","m")</f>
        <v>0.6096</v>
      </c>
      <c r="D8" s="8">
        <v>0.000895</v>
      </c>
      <c r="E8" s="8">
        <v>0.001455</v>
      </c>
      <c r="F8" s="8">
        <v>0.0023610000000000003</v>
      </c>
      <c r="G8" s="8">
        <v>0.004208</v>
      </c>
      <c r="H8" s="8">
        <v>0.01978</v>
      </c>
      <c r="I8" s="8">
        <v>0.04744</v>
      </c>
      <c r="J8" s="8">
        <v>0.06281</v>
      </c>
      <c r="K8" s="8">
        <v>0.08103</v>
      </c>
      <c r="L8" s="8">
        <v>0.1146</v>
      </c>
      <c r="M8" s="2"/>
      <c r="N8" s="5">
        <f t="shared" si="0"/>
        <v>0.0325855</v>
      </c>
      <c r="O8" s="5"/>
      <c r="P8" s="5">
        <v>16.1481</v>
      </c>
      <c r="Q8" s="5">
        <v>60.14</v>
      </c>
      <c r="R8" s="5">
        <v>23.74</v>
      </c>
      <c r="S8" s="2"/>
      <c r="T8" s="17" t="s">
        <v>1</v>
      </c>
      <c r="U8" s="11">
        <v>2</v>
      </c>
      <c r="V8" s="11">
        <f>CONVERT(U8,"ft","m")</f>
        <v>0.6096</v>
      </c>
      <c r="W8" s="18">
        <v>16.1481</v>
      </c>
      <c r="X8" s="18">
        <v>60.14</v>
      </c>
      <c r="Y8" s="19">
        <v>23.74</v>
      </c>
      <c r="Z8" s="2"/>
      <c r="AA8" s="2"/>
      <c r="AB8" s="2"/>
      <c r="AC8" s="2"/>
    </row>
    <row r="9" spans="1:29" ht="12">
      <c r="A9" s="2"/>
      <c r="B9" s="2"/>
      <c r="C9" s="2"/>
      <c r="D9" s="8">
        <v>10.125824697172556</v>
      </c>
      <c r="E9" s="8">
        <v>9.424765131528527</v>
      </c>
      <c r="F9" s="8">
        <v>8.726386243095533</v>
      </c>
      <c r="G9" s="8">
        <v>7.892649580031872</v>
      </c>
      <c r="H9" s="8">
        <v>5.659813763677701</v>
      </c>
      <c r="I9" s="8">
        <v>4.397752179890809</v>
      </c>
      <c r="J9" s="8">
        <v>3.9928619204366713</v>
      </c>
      <c r="K9" s="8">
        <v>3.625400049206689</v>
      </c>
      <c r="L9" s="8">
        <v>3.125321050792545</v>
      </c>
      <c r="M9" s="2"/>
      <c r="N9" s="5">
        <f t="shared" si="0"/>
        <v>6.359624081766102</v>
      </c>
      <c r="O9" s="5">
        <f>(F9-J9)/2</f>
        <v>2.3667621613294307</v>
      </c>
      <c r="P9" s="5"/>
      <c r="Q9" s="5"/>
      <c r="R9" s="5"/>
      <c r="S9" s="2"/>
      <c r="T9" s="17" t="s">
        <v>2</v>
      </c>
      <c r="U9" s="11">
        <v>3</v>
      </c>
      <c r="V9" s="11">
        <f>CONVERT(U9,"ft","m")</f>
        <v>0.9144</v>
      </c>
      <c r="W9" s="18">
        <v>59.255669999999995</v>
      </c>
      <c r="X9" s="18">
        <v>30.45</v>
      </c>
      <c r="Y9" s="19">
        <v>10.29</v>
      </c>
      <c r="Z9" s="2"/>
      <c r="AA9" s="2"/>
      <c r="AB9" s="2"/>
      <c r="AC9" s="2"/>
    </row>
    <row r="10" spans="1:29" ht="12">
      <c r="A10" s="2" t="s">
        <v>2</v>
      </c>
      <c r="B10" s="2">
        <v>3</v>
      </c>
      <c r="C10" s="2">
        <f>CONVERT(B10,"ft","m")</f>
        <v>0.9144</v>
      </c>
      <c r="D10" s="8">
        <v>0.0017</v>
      </c>
      <c r="E10" s="8">
        <v>0.003744</v>
      </c>
      <c r="F10" s="8">
        <v>0.009367000000000002</v>
      </c>
      <c r="G10" s="8">
        <v>0.02489</v>
      </c>
      <c r="H10" s="8">
        <v>0.08304000000000002</v>
      </c>
      <c r="I10" s="8">
        <v>0.1311</v>
      </c>
      <c r="J10" s="8">
        <v>0.1543</v>
      </c>
      <c r="K10" s="8">
        <v>0.1768</v>
      </c>
      <c r="L10" s="8">
        <v>0.2132</v>
      </c>
      <c r="M10" s="2"/>
      <c r="N10" s="5">
        <f t="shared" si="0"/>
        <v>0.0818335</v>
      </c>
      <c r="O10" s="5"/>
      <c r="P10" s="5">
        <v>59.255669999999995</v>
      </c>
      <c r="Q10" s="5">
        <v>30.45</v>
      </c>
      <c r="R10" s="5">
        <v>10.29</v>
      </c>
      <c r="S10" s="2"/>
      <c r="T10" s="17" t="s">
        <v>3</v>
      </c>
      <c r="U10" s="11">
        <v>4</v>
      </c>
      <c r="V10" s="11">
        <f>CONVERT(U10,"ft","m")</f>
        <v>1.2192</v>
      </c>
      <c r="W10" s="18">
        <v>10.031600000000001</v>
      </c>
      <c r="X10" s="18">
        <v>49.59</v>
      </c>
      <c r="Y10" s="19">
        <v>40.48</v>
      </c>
      <c r="Z10" s="2"/>
      <c r="AA10" s="2"/>
      <c r="AB10" s="2"/>
      <c r="AC10" s="2"/>
    </row>
    <row r="11" spans="1:29" ht="12">
      <c r="A11" s="2"/>
      <c r="B11" s="2"/>
      <c r="C11" s="2"/>
      <c r="D11" s="8">
        <v>9.20024953829911</v>
      </c>
      <c r="E11" s="8">
        <v>8.06120384974077</v>
      </c>
      <c r="F11" s="8">
        <v>6.738197219502677</v>
      </c>
      <c r="G11" s="8">
        <v>5.328289959455776</v>
      </c>
      <c r="H11" s="8">
        <v>3.5900497460789307</v>
      </c>
      <c r="I11" s="8">
        <v>2.931260409327695</v>
      </c>
      <c r="J11" s="8">
        <v>2.6961900329787145</v>
      </c>
      <c r="K11" s="8">
        <v>2.499809820158018</v>
      </c>
      <c r="L11" s="8">
        <v>2.2297206567902736</v>
      </c>
      <c r="M11" s="2"/>
      <c r="N11" s="5">
        <f t="shared" si="0"/>
        <v>4.717193626240696</v>
      </c>
      <c r="O11" s="5">
        <f>(F11-J11)/2</f>
        <v>2.021003593261981</v>
      </c>
      <c r="P11" s="5"/>
      <c r="Q11" s="5"/>
      <c r="R11" s="5"/>
      <c r="S11" s="2"/>
      <c r="T11" s="17" t="s">
        <v>4</v>
      </c>
      <c r="U11" s="11">
        <v>5</v>
      </c>
      <c r="V11" s="11">
        <f>CONVERT(U11,"ft","m")</f>
        <v>1.524</v>
      </c>
      <c r="W11" s="18">
        <v>12.17351</v>
      </c>
      <c r="X11" s="18">
        <v>57.05</v>
      </c>
      <c r="Y11" s="19">
        <v>30.84</v>
      </c>
      <c r="Z11" s="2"/>
      <c r="AA11" s="2"/>
      <c r="AB11" s="2"/>
      <c r="AC11" s="2"/>
    </row>
    <row r="12" spans="1:29" ht="12">
      <c r="A12" s="2" t="s">
        <v>3</v>
      </c>
      <c r="B12" s="2">
        <v>4</v>
      </c>
      <c r="C12" s="2">
        <f>CONVERT(B12,"ft","m")</f>
        <v>1.2192</v>
      </c>
      <c r="D12" s="8">
        <v>0.000643</v>
      </c>
      <c r="E12" s="8">
        <v>0.000882</v>
      </c>
      <c r="F12" s="8">
        <v>0.001418</v>
      </c>
      <c r="G12" s="8">
        <v>0.002402</v>
      </c>
      <c r="H12" s="8">
        <v>0.005508</v>
      </c>
      <c r="I12" s="8">
        <v>0.01655</v>
      </c>
      <c r="J12" s="8">
        <v>0.03079</v>
      </c>
      <c r="K12" s="8">
        <v>0.06257</v>
      </c>
      <c r="L12" s="8">
        <v>0.1347</v>
      </c>
      <c r="M12" s="2"/>
      <c r="N12" s="5">
        <f t="shared" si="0"/>
        <v>0.016104</v>
      </c>
      <c r="O12" s="5"/>
      <c r="P12" s="5">
        <v>10.031600000000001</v>
      </c>
      <c r="Q12" s="5">
        <v>49.59</v>
      </c>
      <c r="R12" s="5">
        <v>40.48</v>
      </c>
      <c r="S12" s="2"/>
      <c r="T12" s="17" t="s">
        <v>5</v>
      </c>
      <c r="U12" s="11">
        <v>6</v>
      </c>
      <c r="V12" s="11">
        <f>CONVERT(U12,"ft","m")</f>
        <v>1.8288</v>
      </c>
      <c r="W12" s="18">
        <v>10.7499</v>
      </c>
      <c r="X12" s="18">
        <v>56.07</v>
      </c>
      <c r="Y12" s="19">
        <v>33.15</v>
      </c>
      <c r="Z12" s="2"/>
      <c r="AA12" s="2"/>
      <c r="AB12" s="2"/>
      <c r="AC12" s="2"/>
    </row>
    <row r="13" spans="1:29" ht="12">
      <c r="A13" s="2"/>
      <c r="B13" s="2"/>
      <c r="C13" s="2"/>
      <c r="D13" s="8">
        <v>10.602893641996227</v>
      </c>
      <c r="E13" s="8">
        <v>10.146933723766654</v>
      </c>
      <c r="F13" s="8">
        <v>9.46192675208466</v>
      </c>
      <c r="G13" s="8">
        <v>8.701548133618541</v>
      </c>
      <c r="H13" s="8">
        <v>7.50425572518921</v>
      </c>
      <c r="I13" s="8">
        <v>5.917024972742232</v>
      </c>
      <c r="J13" s="8">
        <v>5.021394322391994</v>
      </c>
      <c r="K13" s="8">
        <v>3.9983850857374734</v>
      </c>
      <c r="L13" s="8">
        <v>2.892178244087147</v>
      </c>
      <c r="M13" s="2"/>
      <c r="N13" s="5">
        <f t="shared" si="0"/>
        <v>7.241660537238326</v>
      </c>
      <c r="O13" s="5">
        <f>(F13-J13)/2</f>
        <v>2.220266214846333</v>
      </c>
      <c r="P13" s="5"/>
      <c r="Q13" s="5"/>
      <c r="R13" s="5"/>
      <c r="S13" s="2"/>
      <c r="T13" s="17" t="s">
        <v>6</v>
      </c>
      <c r="U13" s="11">
        <v>7</v>
      </c>
      <c r="V13" s="11">
        <f>CONVERT(U13,"ft","m")</f>
        <v>2.1336</v>
      </c>
      <c r="W13" s="18">
        <v>11.8915</v>
      </c>
      <c r="X13" s="18">
        <v>52.72</v>
      </c>
      <c r="Y13" s="19">
        <v>35.4</v>
      </c>
      <c r="Z13" s="2"/>
      <c r="AA13" s="2"/>
      <c r="AB13" s="2"/>
      <c r="AC13" s="2"/>
    </row>
    <row r="14" spans="1:29" ht="12">
      <c r="A14" s="2" t="s">
        <v>4</v>
      </c>
      <c r="B14" s="2">
        <v>5</v>
      </c>
      <c r="C14" s="2">
        <f>CONVERT(B14,"ft","m")</f>
        <v>1.524</v>
      </c>
      <c r="D14" s="8">
        <v>0.000822</v>
      </c>
      <c r="E14" s="8">
        <v>0.001239</v>
      </c>
      <c r="F14" s="8">
        <v>0.001866</v>
      </c>
      <c r="G14" s="8">
        <v>0.002995</v>
      </c>
      <c r="H14" s="8">
        <v>0.01061</v>
      </c>
      <c r="I14" s="8">
        <v>0.03097</v>
      </c>
      <c r="J14" s="8">
        <v>0.04799</v>
      </c>
      <c r="K14" s="8">
        <v>0.07764</v>
      </c>
      <c r="L14" s="8">
        <v>0.132</v>
      </c>
      <c r="M14" s="2"/>
      <c r="N14" s="5">
        <f t="shared" si="0"/>
        <v>0.024928</v>
      </c>
      <c r="O14" s="5"/>
      <c r="P14" s="5">
        <v>12.17351</v>
      </c>
      <c r="Q14" s="5">
        <v>57.05</v>
      </c>
      <c r="R14" s="5">
        <v>30.84</v>
      </c>
      <c r="S14" s="2"/>
      <c r="T14" s="17" t="s">
        <v>7</v>
      </c>
      <c r="U14" s="11">
        <v>8</v>
      </c>
      <c r="V14" s="11">
        <f>CONVERT(U14,"ft","m")</f>
        <v>2.4384</v>
      </c>
      <c r="W14" s="18">
        <v>7.313699999999999</v>
      </c>
      <c r="X14" s="18">
        <v>55.26</v>
      </c>
      <c r="Y14" s="19">
        <v>37.35</v>
      </c>
      <c r="Z14" s="2"/>
      <c r="AA14" s="2"/>
      <c r="AB14" s="2"/>
      <c r="AC14" s="2"/>
    </row>
    <row r="15" spans="1:29" ht="12">
      <c r="A15" s="2"/>
      <c r="B15" s="2"/>
      <c r="C15" s="2"/>
      <c r="D15" s="8">
        <v>10.24857398564249</v>
      </c>
      <c r="E15" s="8">
        <v>9.656608097183572</v>
      </c>
      <c r="F15" s="8">
        <v>9.065835298472416</v>
      </c>
      <c r="G15" s="8">
        <v>8.383228281648027</v>
      </c>
      <c r="H15" s="8">
        <v>6.5584315335220476</v>
      </c>
      <c r="I15" s="8">
        <v>5.012984806762149</v>
      </c>
      <c r="J15" s="8">
        <v>4.381122376720618</v>
      </c>
      <c r="K15" s="8">
        <v>3.687056071723148</v>
      </c>
      <c r="L15" s="8">
        <v>2.9213901653036336</v>
      </c>
      <c r="M15" s="2"/>
      <c r="N15" s="5">
        <f t="shared" si="0"/>
        <v>6.723478837596517</v>
      </c>
      <c r="O15" s="5">
        <f>(F15-J15)/2</f>
        <v>2.3423564608758993</v>
      </c>
      <c r="P15" s="5"/>
      <c r="Q15" s="5"/>
      <c r="R15" s="5"/>
      <c r="S15" s="2"/>
      <c r="T15" s="17" t="s">
        <v>8</v>
      </c>
      <c r="U15" s="11">
        <v>9</v>
      </c>
      <c r="V15" s="11">
        <f>CONVERT(U15,"ft","m")</f>
        <v>2.7432</v>
      </c>
      <c r="W15" s="18">
        <v>6.9228000000000005</v>
      </c>
      <c r="X15" s="18">
        <v>42.793</v>
      </c>
      <c r="Y15" s="19">
        <v>50.32</v>
      </c>
      <c r="Z15" s="2"/>
      <c r="AA15" s="2"/>
      <c r="AB15" s="2"/>
      <c r="AC15" s="2"/>
    </row>
    <row r="16" spans="1:29" ht="12">
      <c r="A16" s="2" t="s">
        <v>5</v>
      </c>
      <c r="B16" s="2">
        <v>6</v>
      </c>
      <c r="C16" s="2">
        <f>CONVERT(B16,"ft","m")</f>
        <v>1.8288</v>
      </c>
      <c r="D16" s="8">
        <v>0.00078</v>
      </c>
      <c r="E16" s="8">
        <v>0.001147</v>
      </c>
      <c r="F16" s="8">
        <v>0.001711</v>
      </c>
      <c r="G16" s="8">
        <v>0.002737</v>
      </c>
      <c r="H16" s="8">
        <v>0.009017</v>
      </c>
      <c r="I16" s="8">
        <v>0.02752</v>
      </c>
      <c r="J16" s="8">
        <v>0.04318</v>
      </c>
      <c r="K16" s="8">
        <v>0.0677</v>
      </c>
      <c r="L16" s="8">
        <v>0.1228</v>
      </c>
      <c r="M16" s="2"/>
      <c r="N16" s="5">
        <f t="shared" si="0"/>
        <v>0.0224455</v>
      </c>
      <c r="O16" s="5"/>
      <c r="P16" s="5">
        <v>10.7499</v>
      </c>
      <c r="Q16" s="5">
        <v>56.07</v>
      </c>
      <c r="R16" s="5">
        <v>33.15</v>
      </c>
      <c r="S16" s="2"/>
      <c r="T16" s="17" t="s">
        <v>9</v>
      </c>
      <c r="U16" s="11">
        <v>10</v>
      </c>
      <c r="V16" s="11">
        <f>CONVERT(U16,"ft","m")</f>
        <v>3.048</v>
      </c>
      <c r="W16" s="18">
        <v>7.3925</v>
      </c>
      <c r="X16" s="18">
        <v>43.944</v>
      </c>
      <c r="Y16" s="19">
        <v>48.63</v>
      </c>
      <c r="Z16" s="2"/>
      <c r="AA16" s="2"/>
      <c r="AB16" s="2"/>
      <c r="AC16" s="2"/>
    </row>
    <row r="17" spans="1:29" ht="12.75" thickBot="1">
      <c r="A17" s="2"/>
      <c r="B17" s="2"/>
      <c r="C17" s="2"/>
      <c r="D17" s="8">
        <v>10.324238255574564</v>
      </c>
      <c r="E17" s="8">
        <v>9.76791889330835</v>
      </c>
      <c r="F17" s="8">
        <v>9.19094452483476</v>
      </c>
      <c r="G17" s="8">
        <v>8.513188849959219</v>
      </c>
      <c r="H17" s="8">
        <v>6.793136763047325</v>
      </c>
      <c r="I17" s="8">
        <v>5.183375719734714</v>
      </c>
      <c r="J17" s="8">
        <v>4.533492946414307</v>
      </c>
      <c r="K17" s="8">
        <v>3.8847003559744526</v>
      </c>
      <c r="L17" s="8">
        <v>3.02561753417927</v>
      </c>
      <c r="M17" s="2"/>
      <c r="N17" s="5">
        <f t="shared" si="0"/>
        <v>6.862218735624534</v>
      </c>
      <c r="O17" s="5">
        <f>(F17-J17)/2</f>
        <v>2.328725789210227</v>
      </c>
      <c r="P17" s="5"/>
      <c r="Q17" s="5"/>
      <c r="R17" s="5"/>
      <c r="S17" s="2"/>
      <c r="T17" s="20" t="s">
        <v>10</v>
      </c>
      <c r="U17" s="21">
        <v>11</v>
      </c>
      <c r="V17" s="21">
        <f>CONVERT(U17,"ft","m")</f>
        <v>3.3528</v>
      </c>
      <c r="W17" s="22">
        <v>9.585</v>
      </c>
      <c r="X17" s="22">
        <v>39.57</v>
      </c>
      <c r="Y17" s="23">
        <v>50.91</v>
      </c>
      <c r="Z17" s="2"/>
      <c r="AA17" s="2"/>
      <c r="AB17" s="2"/>
      <c r="AC17" s="2"/>
    </row>
    <row r="18" spans="1:29" ht="12">
      <c r="A18" s="2" t="s">
        <v>6</v>
      </c>
      <c r="B18" s="2">
        <v>7</v>
      </c>
      <c r="C18" s="2">
        <f>CONVERT(B18,"ft","m")</f>
        <v>2.1336</v>
      </c>
      <c r="D18" s="8">
        <v>0.000663</v>
      </c>
      <c r="E18" s="8">
        <v>0.000943</v>
      </c>
      <c r="F18" s="8">
        <v>0.0016259999999999998</v>
      </c>
      <c r="G18" s="8">
        <v>0.00267</v>
      </c>
      <c r="H18" s="8">
        <v>0.007799</v>
      </c>
      <c r="I18" s="8">
        <v>0.02152</v>
      </c>
      <c r="J18" s="8">
        <v>0.03696</v>
      </c>
      <c r="K18" s="8">
        <v>0.08963</v>
      </c>
      <c r="L18" s="8">
        <v>0.1416</v>
      </c>
      <c r="M18" s="2"/>
      <c r="N18" s="5">
        <f t="shared" si="0"/>
        <v>0.019293</v>
      </c>
      <c r="O18" s="5"/>
      <c r="P18" s="5">
        <v>11.8915</v>
      </c>
      <c r="Q18" s="5">
        <v>52.72</v>
      </c>
      <c r="R18" s="5">
        <v>35.4</v>
      </c>
      <c r="S18" s="2"/>
      <c r="T18" s="2"/>
      <c r="U18" s="2"/>
      <c r="V18" s="11"/>
      <c r="W18" s="5"/>
      <c r="X18" s="5"/>
      <c r="Y18" s="2"/>
      <c r="Z18" s="2"/>
      <c r="AA18" s="2"/>
      <c r="AB18" s="2"/>
      <c r="AC18" s="2"/>
    </row>
    <row r="19" spans="1:29" ht="12">
      <c r="A19" s="2"/>
      <c r="B19" s="2"/>
      <c r="C19" s="2"/>
      <c r="D19" s="8">
        <v>10.558703509211588</v>
      </c>
      <c r="E19" s="8">
        <v>10.050454608649078</v>
      </c>
      <c r="F19" s="8">
        <v>9.264457027249147</v>
      </c>
      <c r="G19" s="8">
        <v>8.548944542749258</v>
      </c>
      <c r="H19" s="8">
        <v>7.002495133447361</v>
      </c>
      <c r="I19" s="8">
        <v>5.538178111880188</v>
      </c>
      <c r="J19" s="8">
        <v>4.757891433020754</v>
      </c>
      <c r="K19" s="8">
        <v>3.4798744931261605</v>
      </c>
      <c r="L19" s="8">
        <v>2.820106829466452</v>
      </c>
      <c r="M19" s="2"/>
      <c r="N19" s="5">
        <f t="shared" si="0"/>
        <v>7.011174230134951</v>
      </c>
      <c r="O19" s="5">
        <f>(F19-J19)/2</f>
        <v>2.2532827971141964</v>
      </c>
      <c r="P19" s="5"/>
      <c r="Q19" s="5"/>
      <c r="R19" s="5"/>
      <c r="S19" s="2"/>
      <c r="T19" s="2"/>
      <c r="U19" s="2"/>
      <c r="V19" s="11"/>
      <c r="W19" s="5"/>
      <c r="X19" s="5"/>
      <c r="Y19" s="2"/>
      <c r="Z19" s="2"/>
      <c r="AA19" s="2"/>
      <c r="AB19" s="2"/>
      <c r="AC19" s="2"/>
    </row>
    <row r="20" spans="1:29" ht="12">
      <c r="A20" s="2" t="s">
        <v>7</v>
      </c>
      <c r="B20" s="2">
        <v>8</v>
      </c>
      <c r="C20" s="2">
        <f>CONVERT(B20,"ft","m")</f>
        <v>2.4384</v>
      </c>
      <c r="D20" s="8">
        <v>0.000642</v>
      </c>
      <c r="E20" s="8">
        <v>0.000881</v>
      </c>
      <c r="F20" s="8">
        <v>0.00146</v>
      </c>
      <c r="G20" s="8">
        <v>0.002544</v>
      </c>
      <c r="H20" s="8">
        <v>0.006907</v>
      </c>
      <c r="I20" s="8">
        <v>0.0201</v>
      </c>
      <c r="J20" s="8">
        <v>0.03313</v>
      </c>
      <c r="K20" s="8">
        <v>0.05084</v>
      </c>
      <c r="L20" s="8">
        <v>0.09298</v>
      </c>
      <c r="M20" s="2"/>
      <c r="N20" s="5">
        <f t="shared" si="0"/>
        <v>0.017295</v>
      </c>
      <c r="O20" s="5"/>
      <c r="P20" s="5">
        <v>7.313699999999999</v>
      </c>
      <c r="Q20" s="5">
        <v>55.26</v>
      </c>
      <c r="R20" s="5">
        <v>37.35</v>
      </c>
      <c r="S20" s="2"/>
      <c r="T20" s="2"/>
      <c r="U20" s="2"/>
      <c r="V20" s="11"/>
      <c r="W20" s="5"/>
      <c r="X20" s="5"/>
      <c r="Y20" s="2"/>
      <c r="Z20" s="2"/>
      <c r="AA20" s="2"/>
      <c r="AB20" s="2"/>
      <c r="AC20" s="2"/>
    </row>
    <row r="21" spans="1:29" ht="12">
      <c r="A21" s="2"/>
      <c r="B21" s="2"/>
      <c r="C21" s="2"/>
      <c r="D21" s="8">
        <v>10.605139082201871</v>
      </c>
      <c r="E21" s="8">
        <v>10.148570360403761</v>
      </c>
      <c r="F21" s="8">
        <v>9.419815915556795</v>
      </c>
      <c r="G21" s="8">
        <v>8.61868561403982</v>
      </c>
      <c r="H21" s="8">
        <v>7.177725061012537</v>
      </c>
      <c r="I21" s="8">
        <v>5.636660688370521</v>
      </c>
      <c r="J21" s="8">
        <v>4.915717986355798</v>
      </c>
      <c r="K21" s="8">
        <v>4.297892159431853</v>
      </c>
      <c r="L21" s="8">
        <v>3.426935763917848</v>
      </c>
      <c r="M21" s="2"/>
      <c r="N21" s="5">
        <f t="shared" si="0"/>
        <v>7.167766950956296</v>
      </c>
      <c r="O21" s="5">
        <f>(F21-J21)/2</f>
        <v>2.2520489646004984</v>
      </c>
      <c r="P21" s="5"/>
      <c r="Q21" s="5"/>
      <c r="R21" s="5"/>
      <c r="S21" s="2"/>
      <c r="T21" s="2"/>
      <c r="U21" s="2"/>
      <c r="V21" s="11"/>
      <c r="W21" s="5"/>
      <c r="X21" s="5"/>
      <c r="Y21" s="2"/>
      <c r="Z21" s="2"/>
      <c r="AA21" s="2"/>
      <c r="AB21" s="2"/>
      <c r="AC21" s="2"/>
    </row>
    <row r="22" spans="1:29" ht="12">
      <c r="A22" s="2" t="s">
        <v>8</v>
      </c>
      <c r="B22" s="2">
        <v>9</v>
      </c>
      <c r="C22" s="2">
        <f>CONVERT(B22,"ft","m")</f>
        <v>2.7432</v>
      </c>
      <c r="D22" s="8">
        <v>0.000602</v>
      </c>
      <c r="E22" s="8">
        <v>0.000776</v>
      </c>
      <c r="F22" s="8">
        <v>0.001083</v>
      </c>
      <c r="G22" s="8">
        <v>0.001943</v>
      </c>
      <c r="H22" s="8">
        <v>0.003871</v>
      </c>
      <c r="I22" s="8">
        <v>0.01072</v>
      </c>
      <c r="J22" s="8">
        <v>0.01714</v>
      </c>
      <c r="K22" s="8">
        <v>0.03095</v>
      </c>
      <c r="L22" s="8">
        <v>0.1121</v>
      </c>
      <c r="M22" s="2"/>
      <c r="N22" s="5">
        <f t="shared" si="0"/>
        <v>0.0091115</v>
      </c>
      <c r="O22" s="5"/>
      <c r="P22" s="5">
        <v>6.9228000000000005</v>
      </c>
      <c r="Q22" s="5">
        <v>42.793</v>
      </c>
      <c r="R22" s="5">
        <v>50.32</v>
      </c>
      <c r="S22" s="2"/>
      <c r="T22" s="2"/>
      <c r="U22" s="2"/>
      <c r="V22" s="11"/>
      <c r="W22" s="5"/>
      <c r="X22" s="5"/>
      <c r="Y22" s="2"/>
      <c r="Z22" s="2"/>
      <c r="AA22" s="2"/>
      <c r="AB22" s="2"/>
      <c r="AC22" s="2"/>
    </row>
    <row r="23" spans="1:29" ht="12">
      <c r="A23" s="2"/>
      <c r="B23" s="2"/>
      <c r="C23" s="2"/>
      <c r="D23" s="8">
        <v>10.697948892564472</v>
      </c>
      <c r="E23" s="8">
        <v>10.331655727137047</v>
      </c>
      <c r="F23" s="8">
        <v>9.850751041715847</v>
      </c>
      <c r="G23" s="8">
        <v>9.007498383738831</v>
      </c>
      <c r="H23" s="8">
        <v>8.013077977031863</v>
      </c>
      <c r="I23" s="8">
        <v>6.54355128397904</v>
      </c>
      <c r="J23" s="8">
        <v>5.866489080324312</v>
      </c>
      <c r="K23" s="8">
        <v>5.013916780335185</v>
      </c>
      <c r="L23" s="8">
        <v>3.157141816744023</v>
      </c>
      <c r="M23" s="2"/>
      <c r="N23" s="5">
        <f t="shared" si="0"/>
        <v>7.85862006102008</v>
      </c>
      <c r="O23" s="5">
        <f>(F23-J23)/2</f>
        <v>1.9921309806957677</v>
      </c>
      <c r="P23" s="5"/>
      <c r="Q23" s="5"/>
      <c r="R23" s="5"/>
      <c r="S23" s="2"/>
      <c r="T23" s="2"/>
      <c r="U23" s="2"/>
      <c r="V23" s="11"/>
      <c r="W23" s="5"/>
      <c r="X23" s="5"/>
      <c r="Y23" s="2"/>
      <c r="Z23" s="2"/>
      <c r="AA23" s="2"/>
      <c r="AB23" s="2"/>
      <c r="AC23" s="2"/>
    </row>
    <row r="24" spans="1:29" ht="12">
      <c r="A24" s="2" t="s">
        <v>9</v>
      </c>
      <c r="B24" s="2">
        <v>10</v>
      </c>
      <c r="C24" s="2">
        <f>CONVERT(B24,"ft","m")</f>
        <v>3.048</v>
      </c>
      <c r="D24" s="8">
        <v>0.00061</v>
      </c>
      <c r="E24" s="8">
        <v>0.000795</v>
      </c>
      <c r="F24" s="8">
        <v>0.0011339999999999998</v>
      </c>
      <c r="G24" s="8">
        <v>0.002004</v>
      </c>
      <c r="H24" s="8">
        <v>0.004056</v>
      </c>
      <c r="I24" s="8">
        <v>0.0118</v>
      </c>
      <c r="J24" s="8">
        <v>0.017260000000000005</v>
      </c>
      <c r="K24" s="8">
        <v>0.03096</v>
      </c>
      <c r="L24" s="8">
        <v>0.114</v>
      </c>
      <c r="M24" s="2"/>
      <c r="N24" s="5">
        <f t="shared" si="0"/>
        <v>0.009197000000000002</v>
      </c>
      <c r="O24" s="5"/>
      <c r="P24" s="5">
        <v>7.3925</v>
      </c>
      <c r="Q24" s="5">
        <v>43.944</v>
      </c>
      <c r="R24" s="5">
        <v>48.63</v>
      </c>
      <c r="S24" s="2"/>
      <c r="T24" s="2"/>
      <c r="U24" s="2"/>
      <c r="V24" s="11"/>
      <c r="W24" s="5"/>
      <c r="X24" s="5"/>
      <c r="Y24" s="2"/>
      <c r="Z24" s="2"/>
      <c r="AA24" s="2"/>
      <c r="AB24" s="2"/>
      <c r="AC24" s="2"/>
    </row>
    <row r="25" spans="1:29" ht="12">
      <c r="A25" s="2"/>
      <c r="B25" s="2"/>
      <c r="C25" s="2"/>
      <c r="D25" s="8">
        <v>10.678903136873926</v>
      </c>
      <c r="E25" s="8">
        <v>10.296757519152457</v>
      </c>
      <c r="F25" s="8">
        <v>9.784363644381946</v>
      </c>
      <c r="G25" s="8">
        <v>8.962901776128966</v>
      </c>
      <c r="H25" s="8">
        <v>7.9457266323208335</v>
      </c>
      <c r="I25" s="8">
        <v>6.405069330187608</v>
      </c>
      <c r="J25" s="8">
        <v>5.856423725257856</v>
      </c>
      <c r="K25" s="8">
        <v>5.013450718292401</v>
      </c>
      <c r="L25" s="8">
        <v>3.1328942704973457</v>
      </c>
      <c r="M25" s="2"/>
      <c r="N25" s="5">
        <f t="shared" si="0"/>
        <v>7.820393684819901</v>
      </c>
      <c r="O25" s="5">
        <f>(F25-J25)/2</f>
        <v>1.963969959562045</v>
      </c>
      <c r="P25" s="5"/>
      <c r="Q25" s="5"/>
      <c r="R25" s="5"/>
      <c r="S25" s="2"/>
      <c r="T25" s="2"/>
      <c r="U25" s="2"/>
      <c r="V25" s="2"/>
      <c r="W25" s="5"/>
      <c r="X25" s="5"/>
      <c r="Y25" s="2"/>
      <c r="Z25" s="2"/>
      <c r="AA25" s="2"/>
      <c r="AB25" s="2"/>
      <c r="AC25" s="2"/>
    </row>
    <row r="26" spans="1:29" ht="12">
      <c r="A26" s="2" t="s">
        <v>10</v>
      </c>
      <c r="B26" s="2">
        <v>11</v>
      </c>
      <c r="C26" s="2">
        <f>CONVERT(B26,"ft","m")</f>
        <v>3.3528</v>
      </c>
      <c r="D26" s="8">
        <v>0.000603</v>
      </c>
      <c r="E26" s="8">
        <v>0.000781</v>
      </c>
      <c r="F26" s="8">
        <v>0.0011</v>
      </c>
      <c r="G26" s="8">
        <v>0.001929</v>
      </c>
      <c r="H26" s="8">
        <v>0.00382</v>
      </c>
      <c r="I26" s="8">
        <v>0.009584</v>
      </c>
      <c r="J26" s="8">
        <v>0.01604</v>
      </c>
      <c r="K26" s="8">
        <v>0.02246</v>
      </c>
      <c r="L26" s="8">
        <v>0.1333</v>
      </c>
      <c r="M26" s="2"/>
      <c r="N26" s="5">
        <f t="shared" si="0"/>
        <v>0.00857</v>
      </c>
      <c r="O26" s="5"/>
      <c r="P26" s="5">
        <v>9.585</v>
      </c>
      <c r="Q26" s="5">
        <v>39.57</v>
      </c>
      <c r="R26" s="5">
        <v>50.91</v>
      </c>
      <c r="S26" s="2"/>
      <c r="T26" s="2"/>
      <c r="U26" s="2"/>
      <c r="V26" s="2"/>
      <c r="W26" s="5"/>
      <c r="X26" s="5"/>
      <c r="Y26" s="2"/>
      <c r="Z26" s="2"/>
      <c r="AA26" s="2"/>
      <c r="AB26" s="2"/>
      <c r="AC26" s="2"/>
    </row>
    <row r="27" spans="1:29" ht="12">
      <c r="A27" s="2"/>
      <c r="B27" s="2"/>
      <c r="C27" s="2"/>
      <c r="D27" s="8">
        <v>10.69555437742409</v>
      </c>
      <c r="E27" s="8">
        <v>10.322389831182196</v>
      </c>
      <c r="F27" s="8">
        <v>9.828280760912152</v>
      </c>
      <c r="G27" s="8">
        <v>9.01793114127507</v>
      </c>
      <c r="H27" s="8">
        <v>8.032211646401063</v>
      </c>
      <c r="I27" s="8">
        <v>6.705156376535389</v>
      </c>
      <c r="J27" s="8">
        <v>5.962182047981892</v>
      </c>
      <c r="K27" s="8">
        <v>5.476498262036211</v>
      </c>
      <c r="L27" s="8">
        <v>2.9072513144604764</v>
      </c>
      <c r="M27" s="2"/>
      <c r="N27" s="5">
        <f t="shared" si="0"/>
        <v>7.895231404447022</v>
      </c>
      <c r="O27" s="5">
        <f>(F27-J27)/2</f>
        <v>1.9330493564651303</v>
      </c>
      <c r="P27" s="5"/>
      <c r="Q27" s="5"/>
      <c r="R27" s="5"/>
      <c r="S27" s="2"/>
      <c r="T27" s="2"/>
      <c r="U27" s="2"/>
      <c r="V27" s="2"/>
      <c r="W27" s="5"/>
      <c r="X27" s="5"/>
      <c r="Y27" s="2"/>
      <c r="Z27" s="2"/>
      <c r="AA27" s="2"/>
      <c r="AB27" s="2"/>
      <c r="AC27" s="2"/>
    </row>
    <row r="28" spans="1:29" ht="1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5"/>
      <c r="O28" s="5"/>
      <c r="P28" s="5"/>
      <c r="Q28" s="5"/>
      <c r="R28" s="5"/>
      <c r="S28" s="2"/>
      <c r="T28" s="2"/>
      <c r="U28" s="2"/>
      <c r="V28" s="2"/>
      <c r="W28" s="5"/>
      <c r="X28" s="5"/>
      <c r="Y28" s="2"/>
      <c r="Z28" s="2"/>
      <c r="AA28" s="2"/>
      <c r="AB28" s="2"/>
      <c r="AC28" s="2"/>
    </row>
    <row r="29" spans="1:29" ht="1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5"/>
      <c r="O29" s="5"/>
      <c r="P29" s="5"/>
      <c r="Q29" s="5"/>
      <c r="R29" s="5"/>
      <c r="S29" s="2"/>
      <c r="T29" s="2"/>
      <c r="U29" s="2"/>
      <c r="V29" s="2"/>
      <c r="W29" s="5"/>
      <c r="X29" s="5"/>
      <c r="Y29" s="2"/>
      <c r="Z29" s="2"/>
      <c r="AA29" s="2"/>
      <c r="AB29" s="2"/>
      <c r="AC29" s="2"/>
    </row>
    <row r="30" spans="1:29" ht="1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5"/>
      <c r="O30" s="5"/>
      <c r="P30" s="5"/>
      <c r="Q30" s="5"/>
      <c r="R30" s="5"/>
      <c r="S30" s="2"/>
      <c r="T30" s="2"/>
      <c r="U30" s="2"/>
      <c r="V30" s="2"/>
      <c r="W30" s="5"/>
      <c r="X30" s="5"/>
      <c r="Y30" s="2"/>
      <c r="Z30" s="2"/>
      <c r="AA30" s="2"/>
      <c r="AB30" s="2"/>
      <c r="AC30" s="2"/>
    </row>
    <row r="31" spans="1:29" ht="1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5"/>
      <c r="O31" s="5"/>
      <c r="P31" s="5"/>
      <c r="Q31" s="5"/>
      <c r="R31" s="5"/>
      <c r="S31" s="2"/>
      <c r="T31" s="2"/>
      <c r="U31" s="2"/>
      <c r="V31" s="2"/>
      <c r="W31" s="5"/>
      <c r="X31" s="5"/>
      <c r="Y31" s="2"/>
      <c r="Z31" s="2"/>
      <c r="AA31" s="2"/>
      <c r="AB31" s="2"/>
      <c r="AC31" s="2"/>
    </row>
    <row r="32" spans="1:29" ht="1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5"/>
      <c r="O32" s="5"/>
      <c r="P32" s="5"/>
      <c r="Q32" s="5"/>
      <c r="R32" s="5"/>
      <c r="S32" s="2"/>
      <c r="T32" s="2"/>
      <c r="U32" s="2"/>
      <c r="V32" s="2"/>
      <c r="W32" s="5"/>
      <c r="X32" s="5"/>
      <c r="Y32" s="2"/>
      <c r="Z32" s="2"/>
      <c r="AA32" s="2"/>
      <c r="AB32" s="2"/>
      <c r="AC32" s="2"/>
    </row>
    <row r="33" spans="1:29" ht="1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5"/>
      <c r="O33" s="5"/>
      <c r="P33" s="5"/>
      <c r="Q33" s="5"/>
      <c r="R33" s="5"/>
      <c r="S33" s="2"/>
      <c r="T33" s="2"/>
      <c r="U33" s="2"/>
      <c r="V33" s="2"/>
      <c r="W33" s="5"/>
      <c r="X33" s="5"/>
      <c r="Y33" s="2"/>
      <c r="Z33" s="2"/>
      <c r="AA33" s="2"/>
      <c r="AB33" s="2"/>
      <c r="AC33" s="2"/>
    </row>
    <row r="34" spans="1:29" ht="1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5"/>
      <c r="O34" s="5"/>
      <c r="P34" s="5"/>
      <c r="Q34" s="5"/>
      <c r="R34" s="5"/>
      <c r="S34" s="2"/>
      <c r="T34" s="2"/>
      <c r="U34" s="2"/>
      <c r="V34" s="2"/>
      <c r="W34" s="5"/>
      <c r="X34" s="5"/>
      <c r="Y34" s="2"/>
      <c r="Z34" s="2"/>
      <c r="AA34" s="2"/>
      <c r="AB34" s="2"/>
      <c r="AC34" s="2"/>
    </row>
    <row r="35" spans="1:29" ht="1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5"/>
      <c r="O35" s="5"/>
      <c r="P35" s="5"/>
      <c r="Q35" s="5"/>
      <c r="R35" s="5"/>
      <c r="S35" s="2"/>
      <c r="T35" s="2"/>
      <c r="U35" s="2"/>
      <c r="V35" s="2"/>
      <c r="W35" s="5"/>
      <c r="X35" s="5"/>
      <c r="Y35" s="2"/>
      <c r="Z35" s="2"/>
      <c r="AA35" s="2"/>
      <c r="AB35" s="2"/>
      <c r="AC35" s="2"/>
    </row>
    <row r="36" spans="1:29" ht="1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5"/>
      <c r="O36" s="5"/>
      <c r="P36" s="5"/>
      <c r="Q36" s="5"/>
      <c r="R36" s="5"/>
      <c r="S36" s="2"/>
      <c r="T36" s="2"/>
      <c r="U36" s="2"/>
      <c r="V36" s="2"/>
      <c r="W36" s="5"/>
      <c r="X36" s="5"/>
      <c r="Y36" s="2"/>
      <c r="Z36" s="2"/>
      <c r="AA36" s="2"/>
      <c r="AB36" s="2"/>
      <c r="AC36" s="2"/>
    </row>
    <row r="37" spans="1:29" ht="1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5"/>
      <c r="O37" s="5"/>
      <c r="P37" s="5"/>
      <c r="Q37" s="5"/>
      <c r="R37" s="5"/>
      <c r="S37" s="2"/>
      <c r="T37" s="2"/>
      <c r="U37" s="2"/>
      <c r="V37" s="2"/>
      <c r="W37" s="5"/>
      <c r="X37" s="5"/>
      <c r="Y37" s="2"/>
      <c r="Z37" s="2"/>
      <c r="AA37" s="2"/>
      <c r="AB37" s="2"/>
      <c r="AC37" s="2"/>
    </row>
    <row r="38" spans="1:29" ht="1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5"/>
      <c r="O38" s="5"/>
      <c r="P38" s="5"/>
      <c r="Q38" s="5"/>
      <c r="R38" s="5"/>
      <c r="S38" s="2"/>
      <c r="T38" s="2"/>
      <c r="U38" s="2"/>
      <c r="V38" s="2"/>
      <c r="W38" s="5"/>
      <c r="X38" s="5"/>
      <c r="Y38" s="2"/>
      <c r="Z38" s="2"/>
      <c r="AA38" s="2"/>
      <c r="AB38" s="2"/>
      <c r="AC38" s="2"/>
    </row>
    <row r="39" spans="1:29" ht="1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5"/>
      <c r="O39" s="5"/>
      <c r="P39" s="5"/>
      <c r="Q39" s="5"/>
      <c r="R39" s="5"/>
      <c r="S39" s="2"/>
      <c r="T39" s="2"/>
      <c r="U39" s="2"/>
      <c r="V39" s="2"/>
      <c r="W39" s="5"/>
      <c r="X39" s="5"/>
      <c r="Y39" s="2"/>
      <c r="Z39" s="2"/>
      <c r="AA39" s="2"/>
      <c r="AB39" s="2"/>
      <c r="AC39" s="2"/>
    </row>
    <row r="40" spans="1:29" ht="1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5"/>
      <c r="O40" s="5"/>
      <c r="P40" s="5"/>
      <c r="Q40" s="5"/>
      <c r="R40" s="5"/>
      <c r="S40" s="2"/>
      <c r="T40" s="2"/>
      <c r="U40" s="2"/>
      <c r="V40" s="2"/>
      <c r="W40" s="5"/>
      <c r="X40" s="5"/>
      <c r="Y40" s="2"/>
      <c r="Z40" s="2"/>
      <c r="AA40" s="2"/>
      <c r="AB40" s="2"/>
      <c r="AC40" s="2"/>
    </row>
    <row r="41" spans="1:29" ht="1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5"/>
      <c r="O41" s="5"/>
      <c r="P41" s="5"/>
      <c r="Q41" s="5"/>
      <c r="R41" s="5"/>
      <c r="S41" s="2"/>
      <c r="T41" s="2"/>
      <c r="U41" s="2"/>
      <c r="V41" s="2"/>
      <c r="W41" s="5"/>
      <c r="X41" s="5"/>
      <c r="Y41" s="2"/>
      <c r="Z41" s="2"/>
      <c r="AA41" s="2"/>
      <c r="AB41" s="2"/>
      <c r="AC41" s="2"/>
    </row>
    <row r="42" spans="1:29" ht="1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5"/>
      <c r="O42" s="5"/>
      <c r="P42" s="5"/>
      <c r="Q42" s="5"/>
      <c r="R42" s="5"/>
      <c r="S42" s="2"/>
      <c r="T42" s="2"/>
      <c r="U42" s="2"/>
      <c r="V42" s="2"/>
      <c r="W42" s="5"/>
      <c r="X42" s="5"/>
      <c r="Y42" s="2"/>
      <c r="Z42" s="2"/>
      <c r="AA42" s="2"/>
      <c r="AB42" s="2"/>
      <c r="AC42" s="2"/>
    </row>
    <row r="43" spans="1:29" ht="1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5"/>
      <c r="O43" s="5"/>
      <c r="P43" s="5"/>
      <c r="Q43" s="5"/>
      <c r="R43" s="5"/>
      <c r="S43" s="2"/>
      <c r="T43" s="2"/>
      <c r="U43" s="2"/>
      <c r="V43" s="2"/>
      <c r="W43" s="5"/>
      <c r="X43" s="5"/>
      <c r="Y43" s="2"/>
      <c r="Z43" s="2"/>
      <c r="AA43" s="2"/>
      <c r="AB43" s="2"/>
      <c r="AC43" s="2"/>
    </row>
    <row r="44" spans="1:29" ht="1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5"/>
      <c r="O44" s="5"/>
      <c r="P44" s="5"/>
      <c r="Q44" s="5"/>
      <c r="R44" s="5"/>
      <c r="S44" s="2"/>
      <c r="T44" s="2"/>
      <c r="U44" s="2"/>
      <c r="V44" s="2"/>
      <c r="W44" s="5"/>
      <c r="X44" s="5"/>
      <c r="Y44" s="2"/>
      <c r="Z44" s="2"/>
      <c r="AA44" s="2"/>
      <c r="AB44" s="2"/>
      <c r="AC44" s="2"/>
    </row>
    <row r="45" spans="1:29" ht="1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5"/>
      <c r="O45" s="5"/>
      <c r="P45" s="5"/>
      <c r="Q45" s="5"/>
      <c r="R45" s="5"/>
      <c r="S45" s="2"/>
      <c r="T45" s="2"/>
      <c r="U45" s="2"/>
      <c r="V45" s="2"/>
      <c r="W45" s="5"/>
      <c r="X45" s="5"/>
      <c r="Y45" s="2"/>
      <c r="Z45" s="2"/>
      <c r="AA45" s="2"/>
      <c r="AB45" s="2"/>
      <c r="AC45" s="2"/>
    </row>
    <row r="46" spans="1:29" ht="1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5"/>
      <c r="O46" s="5"/>
      <c r="P46" s="5"/>
      <c r="Q46" s="5"/>
      <c r="R46" s="5"/>
      <c r="S46" s="2"/>
      <c r="T46" s="2"/>
      <c r="U46" s="2"/>
      <c r="V46" s="2"/>
      <c r="W46" s="5"/>
      <c r="X46" s="5"/>
      <c r="Y46" s="2"/>
      <c r="Z46" s="2"/>
      <c r="AA46" s="2"/>
      <c r="AB46" s="2"/>
      <c r="AC46" s="2"/>
    </row>
    <row r="47" spans="1:29" ht="1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5"/>
      <c r="O47" s="5"/>
      <c r="P47" s="5"/>
      <c r="Q47" s="5"/>
      <c r="R47" s="5"/>
      <c r="S47" s="2"/>
      <c r="T47" s="2"/>
      <c r="U47" s="2"/>
      <c r="V47" s="2"/>
      <c r="W47" s="5"/>
      <c r="X47" s="5"/>
      <c r="Y47" s="2"/>
      <c r="Z47" s="2"/>
      <c r="AA47" s="2"/>
      <c r="AB47" s="2"/>
      <c r="AC47" s="2"/>
    </row>
    <row r="48" spans="1:29" ht="1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5"/>
      <c r="Q48" s="5"/>
      <c r="R48" s="5"/>
      <c r="S48" s="2"/>
      <c r="T48" s="2"/>
      <c r="U48" s="2"/>
      <c r="V48" s="2"/>
      <c r="W48" s="5"/>
      <c r="X48" s="5"/>
      <c r="Y48" s="2"/>
      <c r="Z48" s="2"/>
      <c r="AA48" s="2"/>
      <c r="AB48" s="2"/>
      <c r="AC48" s="2"/>
    </row>
    <row r="49" spans="1:29" ht="1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5"/>
      <c r="Q49" s="5"/>
      <c r="R49" s="5"/>
      <c r="S49" s="2"/>
      <c r="T49" s="2"/>
      <c r="U49" s="2"/>
      <c r="V49" s="2"/>
      <c r="W49" s="5"/>
      <c r="X49" s="5"/>
      <c r="Y49" s="2"/>
      <c r="Z49" s="2"/>
      <c r="AA49" s="2"/>
      <c r="AB49" s="2"/>
      <c r="AC49" s="2"/>
    </row>
    <row r="50" spans="1:29" ht="1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5"/>
      <c r="Q50" s="5"/>
      <c r="R50" s="5"/>
      <c r="S50" s="2"/>
      <c r="T50" s="2"/>
      <c r="U50" s="2"/>
      <c r="V50" s="2"/>
      <c r="W50" s="5"/>
      <c r="X50" s="5"/>
      <c r="Y50" s="2"/>
      <c r="Z50" s="2"/>
      <c r="AA50" s="2"/>
      <c r="AB50" s="2"/>
      <c r="AC50" s="2"/>
    </row>
    <row r="51" spans="1:29" ht="1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5"/>
      <c r="Q51" s="5"/>
      <c r="R51" s="5"/>
      <c r="S51" s="2"/>
      <c r="T51" s="2"/>
      <c r="U51" s="2"/>
      <c r="V51" s="2"/>
      <c r="W51" s="5"/>
      <c r="X51" s="5"/>
      <c r="Y51" s="2"/>
      <c r="Z51" s="2"/>
      <c r="AA51" s="2"/>
      <c r="AB51" s="2"/>
      <c r="AC51" s="2"/>
    </row>
    <row r="52" spans="1:29" ht="1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5"/>
      <c r="Q52" s="5"/>
      <c r="R52" s="5"/>
      <c r="S52" s="2"/>
      <c r="T52" s="2"/>
      <c r="U52" s="2"/>
      <c r="V52" s="2"/>
      <c r="W52" s="5"/>
      <c r="X52" s="5"/>
      <c r="Y52" s="2"/>
      <c r="Z52" s="2"/>
      <c r="AA52" s="2"/>
      <c r="AB52" s="2"/>
      <c r="AC52" s="2"/>
    </row>
    <row r="53" spans="1:29" ht="1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5"/>
      <c r="Q53" s="5"/>
      <c r="R53" s="5"/>
      <c r="S53" s="2"/>
      <c r="T53" s="2"/>
      <c r="U53" s="2"/>
      <c r="V53" s="2"/>
      <c r="W53" s="5"/>
      <c r="X53" s="5"/>
      <c r="Y53" s="2"/>
      <c r="Z53" s="2"/>
      <c r="AA53" s="2"/>
      <c r="AB53" s="2"/>
      <c r="AC53" s="2"/>
    </row>
    <row r="54" spans="1:29" ht="1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5"/>
      <c r="Q54" s="5"/>
      <c r="R54" s="5"/>
      <c r="S54" s="2"/>
      <c r="T54" s="2"/>
      <c r="U54" s="2"/>
      <c r="V54" s="2"/>
      <c r="W54" s="5"/>
      <c r="X54" s="5"/>
      <c r="Y54" s="2"/>
      <c r="Z54" s="2"/>
      <c r="AA54" s="2"/>
      <c r="AB54" s="2"/>
      <c r="AC54" s="2"/>
    </row>
    <row r="55" spans="1:29" ht="1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5"/>
      <c r="Q55" s="5"/>
      <c r="R55" s="5"/>
      <c r="S55" s="2"/>
      <c r="T55" s="2"/>
      <c r="U55" s="2"/>
      <c r="V55" s="2"/>
      <c r="W55" s="5"/>
      <c r="X55" s="5"/>
      <c r="Y55" s="2"/>
      <c r="Z55" s="2"/>
      <c r="AA55" s="2"/>
      <c r="AB55" s="2"/>
      <c r="AC55" s="2"/>
    </row>
    <row r="56" spans="1:29" ht="1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5"/>
      <c r="Q56" s="5"/>
      <c r="R56" s="5"/>
      <c r="S56" s="2"/>
      <c r="T56" s="2"/>
      <c r="U56" s="2"/>
      <c r="V56" s="2"/>
      <c r="W56" s="5"/>
      <c r="X56" s="5"/>
      <c r="Y56" s="2"/>
      <c r="Z56" s="2"/>
      <c r="AA56" s="2"/>
      <c r="AB56" s="2"/>
      <c r="AC56" s="2"/>
    </row>
    <row r="57" spans="1:29" ht="1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5"/>
      <c r="Q57" s="5"/>
      <c r="R57" s="5"/>
      <c r="S57" s="2"/>
      <c r="T57" s="2"/>
      <c r="U57" s="2"/>
      <c r="V57" s="2"/>
      <c r="W57" s="5"/>
      <c r="X57" s="5"/>
      <c r="Y57" s="2"/>
      <c r="Z57" s="2"/>
      <c r="AA57" s="2"/>
      <c r="AB57" s="2"/>
      <c r="AC57" s="2"/>
    </row>
    <row r="58" spans="1:29" ht="1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5"/>
      <c r="Q58" s="5"/>
      <c r="R58" s="5"/>
      <c r="S58" s="2"/>
      <c r="T58" s="2"/>
      <c r="U58" s="2"/>
      <c r="V58" s="2"/>
      <c r="W58" s="5"/>
      <c r="X58" s="5"/>
      <c r="Y58" s="2"/>
      <c r="Z58" s="2"/>
      <c r="AA58" s="2"/>
      <c r="AB58" s="2"/>
      <c r="AC58" s="2"/>
    </row>
    <row r="59" spans="1:29" ht="1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5"/>
      <c r="Q59" s="5"/>
      <c r="R59" s="5"/>
      <c r="S59" s="2"/>
      <c r="T59" s="2"/>
      <c r="U59" s="2"/>
      <c r="V59" s="2"/>
      <c r="W59" s="5"/>
      <c r="X59" s="5"/>
      <c r="Y59" s="2"/>
      <c r="Z59" s="2"/>
      <c r="AA59" s="2"/>
      <c r="AB59" s="2"/>
      <c r="AC59" s="2"/>
    </row>
    <row r="60" spans="1:29" ht="1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5"/>
      <c r="Q60" s="5"/>
      <c r="R60" s="5"/>
      <c r="S60" s="2"/>
      <c r="T60" s="2"/>
      <c r="U60" s="2"/>
      <c r="V60" s="2"/>
      <c r="W60" s="5"/>
      <c r="X60" s="5"/>
      <c r="Y60" s="2"/>
      <c r="Z60" s="2"/>
      <c r="AA60" s="2"/>
      <c r="AB60" s="2"/>
      <c r="AC60" s="2"/>
    </row>
    <row r="61" spans="1:29" ht="1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5"/>
      <c r="Q61" s="5"/>
      <c r="R61" s="5"/>
      <c r="S61" s="2"/>
      <c r="T61" s="2"/>
      <c r="U61" s="2"/>
      <c r="V61" s="2"/>
      <c r="W61" s="5"/>
      <c r="X61" s="5"/>
      <c r="Y61" s="2"/>
      <c r="Z61" s="2"/>
      <c r="AA61" s="2"/>
      <c r="AB61" s="2"/>
      <c r="AC61" s="2"/>
    </row>
    <row r="62" spans="1:29" ht="1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5"/>
      <c r="Q62" s="5"/>
      <c r="R62" s="5"/>
      <c r="S62" s="2"/>
      <c r="T62" s="2"/>
      <c r="U62" s="2"/>
      <c r="V62" s="2"/>
      <c r="W62" s="5"/>
      <c r="X62" s="5"/>
      <c r="Y62" s="2"/>
      <c r="Z62" s="2"/>
      <c r="AA62" s="2"/>
      <c r="AB62" s="2"/>
      <c r="AC62" s="2"/>
    </row>
    <row r="63" spans="1:29" ht="1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5"/>
      <c r="Q63" s="5"/>
      <c r="R63" s="5"/>
      <c r="S63" s="2"/>
      <c r="T63" s="2"/>
      <c r="U63" s="2"/>
      <c r="V63" s="2"/>
      <c r="W63" s="5"/>
      <c r="X63" s="5"/>
      <c r="Y63" s="2"/>
      <c r="Z63" s="2"/>
      <c r="AA63" s="2"/>
      <c r="AB63" s="2"/>
      <c r="AC63" s="2"/>
    </row>
    <row r="64" spans="1:29" ht="1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5"/>
      <c r="Q64" s="5"/>
      <c r="R64" s="5"/>
      <c r="S64" s="2"/>
      <c r="T64" s="2"/>
      <c r="U64" s="2"/>
      <c r="V64" s="2"/>
      <c r="W64" s="5"/>
      <c r="X64" s="5"/>
      <c r="Y64" s="2"/>
      <c r="Z64" s="2"/>
      <c r="AA64" s="2"/>
      <c r="AB64" s="2"/>
      <c r="AC64" s="2"/>
    </row>
    <row r="65" spans="1:29" ht="1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5"/>
      <c r="Q65" s="5"/>
      <c r="R65" s="5"/>
      <c r="S65" s="2"/>
      <c r="T65" s="2"/>
      <c r="U65" s="2"/>
      <c r="V65" s="2"/>
      <c r="W65" s="5"/>
      <c r="X65" s="5"/>
      <c r="Y65" s="2"/>
      <c r="Z65" s="2"/>
      <c r="AA65" s="2"/>
      <c r="AB65" s="2"/>
      <c r="AC65" s="2"/>
    </row>
    <row r="66" spans="1:29" ht="1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5"/>
      <c r="Q66" s="5"/>
      <c r="R66" s="5"/>
      <c r="S66" s="2"/>
      <c r="T66" s="2"/>
      <c r="U66" s="2"/>
      <c r="V66" s="2"/>
      <c r="W66" s="5"/>
      <c r="X66" s="5"/>
      <c r="Y66" s="2"/>
      <c r="Z66" s="2"/>
      <c r="AA66" s="2"/>
      <c r="AB66" s="2"/>
      <c r="AC66" s="2"/>
    </row>
    <row r="67" spans="1:29" ht="1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5"/>
      <c r="Q67" s="5"/>
      <c r="R67" s="5"/>
      <c r="S67" s="2"/>
      <c r="T67" s="2"/>
      <c r="U67" s="2"/>
      <c r="V67" s="2"/>
      <c r="W67" s="5"/>
      <c r="X67" s="5"/>
      <c r="Y67" s="2"/>
      <c r="Z67" s="2"/>
      <c r="AA67" s="2"/>
      <c r="AB67" s="2"/>
      <c r="AC67" s="2"/>
    </row>
    <row r="68" spans="1:29" ht="1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5"/>
      <c r="Q68" s="5"/>
      <c r="R68" s="5"/>
      <c r="S68" s="2"/>
      <c r="T68" s="2"/>
      <c r="U68" s="2"/>
      <c r="V68" s="2"/>
      <c r="W68" s="5"/>
      <c r="X68" s="5"/>
      <c r="Y68" s="2"/>
      <c r="Z68" s="2"/>
      <c r="AA68" s="2"/>
      <c r="AB68" s="2"/>
      <c r="AC68" s="2"/>
    </row>
    <row r="69" spans="1:29" ht="1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5"/>
      <c r="Q69" s="5"/>
      <c r="R69" s="5"/>
      <c r="S69" s="2"/>
      <c r="T69" s="2"/>
      <c r="U69" s="2"/>
      <c r="V69" s="2"/>
      <c r="W69" s="5"/>
      <c r="X69" s="5"/>
      <c r="Y69" s="2"/>
      <c r="Z69" s="2"/>
      <c r="AA69" s="2"/>
      <c r="AB69" s="2"/>
      <c r="AC69" s="2"/>
    </row>
    <row r="70" spans="1:29" ht="1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5"/>
      <c r="Q70" s="5"/>
      <c r="R70" s="5"/>
      <c r="S70" s="2"/>
      <c r="T70" s="2"/>
      <c r="U70" s="2"/>
      <c r="V70" s="2"/>
      <c r="W70" s="5"/>
      <c r="X70" s="5"/>
      <c r="Y70" s="2"/>
      <c r="Z70" s="2"/>
      <c r="AA70" s="2"/>
      <c r="AB70" s="2"/>
      <c r="AC70" s="2"/>
    </row>
    <row r="71" spans="1:29" ht="1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5"/>
      <c r="Q71" s="5"/>
      <c r="R71" s="5"/>
      <c r="S71" s="2"/>
      <c r="T71" s="2"/>
      <c r="U71" s="2"/>
      <c r="V71" s="2"/>
      <c r="W71" s="5"/>
      <c r="X71" s="5"/>
      <c r="Y71" s="2"/>
      <c r="Z71" s="2"/>
      <c r="AA71" s="2"/>
      <c r="AB71" s="2"/>
      <c r="AC71" s="2"/>
    </row>
    <row r="72" spans="1:29" ht="1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5"/>
      <c r="Q72" s="5"/>
      <c r="R72" s="5"/>
      <c r="S72" s="2"/>
      <c r="T72" s="2"/>
      <c r="U72" s="2"/>
      <c r="V72" s="2"/>
      <c r="W72" s="5"/>
      <c r="X72" s="5"/>
      <c r="Y72" s="2"/>
      <c r="Z72" s="2"/>
      <c r="AA72" s="2"/>
      <c r="AB72" s="2"/>
      <c r="AC72" s="2"/>
    </row>
    <row r="73" spans="1:29" ht="1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5"/>
      <c r="Q73" s="5"/>
      <c r="R73" s="5"/>
      <c r="S73" s="2"/>
      <c r="T73" s="2"/>
      <c r="U73" s="2"/>
      <c r="V73" s="2"/>
      <c r="W73" s="5"/>
      <c r="X73" s="5"/>
      <c r="Y73" s="2"/>
      <c r="Z73" s="2"/>
      <c r="AA73" s="2"/>
      <c r="AB73" s="2"/>
      <c r="AC73" s="2"/>
    </row>
    <row r="74" spans="1:29" ht="1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5"/>
      <c r="Q74" s="5"/>
      <c r="R74" s="5"/>
      <c r="S74" s="2"/>
      <c r="T74" s="2"/>
      <c r="U74" s="2"/>
      <c r="V74" s="2"/>
      <c r="W74" s="5"/>
      <c r="X74" s="5"/>
      <c r="Y74" s="2"/>
      <c r="Z74" s="2"/>
      <c r="AA74" s="2"/>
      <c r="AB74" s="2"/>
      <c r="AC74" s="2"/>
    </row>
    <row r="75" spans="1:29" ht="1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5"/>
      <c r="Q75" s="5"/>
      <c r="R75" s="5"/>
      <c r="S75" s="2"/>
      <c r="T75" s="2"/>
      <c r="U75" s="2"/>
      <c r="V75" s="2"/>
      <c r="W75" s="5"/>
      <c r="X75" s="5"/>
      <c r="Y75" s="2"/>
      <c r="Z75" s="2"/>
      <c r="AA75" s="2"/>
      <c r="AB75" s="2"/>
      <c r="AC75" s="2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UNO- Dept of Geology (Coastal Research Laboratory)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mkulp</dc:creator>
  <cp:keywords/>
  <dc:description/>
  <cp:lastModifiedBy>Center for Coastal Geology</cp:lastModifiedBy>
  <dcterms:created xsi:type="dcterms:W3CDTF">2000-08-24T20:05:33Z</dcterms:created>
  <dcterms:modified xsi:type="dcterms:W3CDTF">2001-01-25T14:13:16Z</dcterms:modified>
  <cp:category/>
  <cp:version/>
  <cp:contentType/>
  <cp:contentStatus/>
</cp:coreProperties>
</file>