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<sst xmlns="http://schemas.openxmlformats.org/spreadsheetml/2006/main" count="47" uniqueCount="31">
  <si>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173-000-002</t>
  </si>
  <si>
    <t>173-011-013</t>
  </si>
  <si>
    <t>173-023-025</t>
  </si>
  <si>
    <t>173-035-037</t>
  </si>
  <si>
    <t>173-047-049</t>
  </si>
  <si>
    <t>173-059-061</t>
  </si>
  <si>
    <t>173-071-073</t>
  </si>
  <si>
    <t>173-083-085</t>
  </si>
  <si>
    <t>173-107-109</t>
  </si>
  <si>
    <t>173-119-121</t>
  </si>
  <si>
    <t>173-131-133</t>
  </si>
  <si>
    <t>173-143-145</t>
  </si>
  <si>
    <t>173-155-157</t>
  </si>
  <si>
    <t>173-167-169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</si>
  <si>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</si>
  <si>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</si>
  <si>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</si>
  <si>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</si>
  <si>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</si>
  <si>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</si>
  <si>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</si>
  <si>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</si>
  <si>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</si>
  <si>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</si>
  <si>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</si>
  <si>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</si>
  <si>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</si>
  <si>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</si>
  <si>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</si>
  <si>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</si>
  <si>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BSS00_173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</si>
</sst>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75.89</c:v>
                </c:pt>
                <c:pt idx="1">
                  <c:v>56.29</c:v>
                </c:pt>
                <c:pt idx="2">
                  <c:v>81.1886</c:v>
                </c:pt>
                <c:pt idx="3">
                  <c:v>46.64</c:v>
                </c:pt>
                <c:pt idx="4">
                  <c:v>41.285</c:v>
                </c:pt>
                <c:pt idx="5">
                  <c:v>12.33</c:v>
                </c:pt>
                <c:pt idx="6">
                  <c:v>0.73</c:v>
                </c:pt>
                <c:pt idx="7">
                  <c:v>29.205353</c:v>
                </c:pt>
                <c:pt idx="8">
                  <c:v>15.096223</c:v>
                </c:pt>
                <c:pt idx="9">
                  <c:v>11.700669999999999</c:v>
                </c:pt>
                <c:pt idx="10">
                  <c:v>14.49644</c:v>
                </c:pt>
                <c:pt idx="11">
                  <c:v>10.858460000000001</c:v>
                </c:pt>
                <c:pt idx="12">
                  <c:v>21.958061</c:v>
                </c:pt>
                <c:pt idx="13">
                  <c:v>82.53233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5979674"/>
        <c:crosses val="autoZero"/>
        <c:crossBetween val="midCat"/>
        <c:dispUnits/>
        <c:majorUnit val="10"/>
        <c:minorUnit val="5"/>
      </c:valAx>
      <c:valAx>
        <c:axId val="1597967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60168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75.89</c:v>
                </c:pt>
                <c:pt idx="1">
                  <c:v>56.29</c:v>
                </c:pt>
                <c:pt idx="2">
                  <c:v>81.1886</c:v>
                </c:pt>
                <c:pt idx="3">
                  <c:v>46.64</c:v>
                </c:pt>
                <c:pt idx="4">
                  <c:v>41.285</c:v>
                </c:pt>
                <c:pt idx="5">
                  <c:v>12.33</c:v>
                </c:pt>
                <c:pt idx="6">
                  <c:v>0.73</c:v>
                </c:pt>
                <c:pt idx="7">
                  <c:v>29.205353</c:v>
                </c:pt>
                <c:pt idx="8">
                  <c:v>15.096223</c:v>
                </c:pt>
                <c:pt idx="9">
                  <c:v>11.700669999999999</c:v>
                </c:pt>
                <c:pt idx="10">
                  <c:v>14.49644</c:v>
                </c:pt>
                <c:pt idx="11">
                  <c:v>10.858460000000001</c:v>
                </c:pt>
                <c:pt idx="12">
                  <c:v>21.958061</c:v>
                </c:pt>
                <c:pt idx="13">
                  <c:v>82.53233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</c:numCache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85188"/>
        <c:crosses val="autoZero"/>
        <c:crossBetween val="midCat"/>
        <c:dispUnits/>
        <c:majorUnit val="10"/>
        <c:minorUnit val="5"/>
      </c:valAx>
      <c:valAx>
        <c:axId val="192851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59933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47625</xdr:rowOff>
    </xdr:from>
    <xdr:to>
      <xdr:col>8</xdr:col>
      <xdr:colOff>76200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5381625"/>
        <a:ext cx="3848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35</xdr:row>
      <xdr:rowOff>66675</xdr:rowOff>
    </xdr:from>
    <xdr:to>
      <xdr:col>19</xdr:col>
      <xdr:colOff>114300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990975" y="5400675"/>
        <a:ext cx="38195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4" width="5.8515625" style="0" bestFit="1" customWidth="1"/>
    <col min="5" max="12" width="5.00390625" style="0" bestFit="1" customWidth="1"/>
    <col min="13" max="13" width="3.421875" style="0" bestFit="1" customWidth="1"/>
    <col min="14" max="15" width="3.421875" style="0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30</v>
      </c>
      <c r="B4" s="1"/>
      <c r="C4" s="1"/>
      <c r="D4" s="1"/>
      <c r="E4" s="1"/>
      <c r="F4" s="1"/>
      <c r="G4" s="9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6" t="s">
        <v>18</v>
      </c>
      <c r="Q5" s="6" t="s">
        <v>19</v>
      </c>
      <c r="R5" s="6" t="s">
        <v>20</v>
      </c>
      <c r="S5" s="1"/>
      <c r="T5" s="8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0.006108</v>
      </c>
      <c r="E6" s="2">
        <v>0.02359</v>
      </c>
      <c r="F6" s="2">
        <v>0.04418</v>
      </c>
      <c r="G6" s="2">
        <v>0.06404000000000001</v>
      </c>
      <c r="H6" s="2">
        <v>0.09383</v>
      </c>
      <c r="I6" s="2">
        <v>0.1165</v>
      </c>
      <c r="J6" s="2">
        <v>0.126</v>
      </c>
      <c r="K6" s="2">
        <v>0.1331</v>
      </c>
      <c r="L6" s="2">
        <v>0.1422</v>
      </c>
      <c r="M6" s="2" t="s">
        <v>14</v>
      </c>
      <c r="N6" s="5">
        <f>(F6+J6)/2</f>
        <v>0.08509</v>
      </c>
      <c r="O6" s="5"/>
      <c r="P6" s="5">
        <v>75.89</v>
      </c>
      <c r="Q6" s="5">
        <v>20.48</v>
      </c>
      <c r="R6" s="5">
        <v>3.684</v>
      </c>
      <c r="S6" s="2"/>
      <c r="T6" s="13" t="s">
        <v>26</v>
      </c>
      <c r="U6" s="14" t="s">
        <v>27</v>
      </c>
      <c r="V6" s="14" t="s">
        <v>28</v>
      </c>
      <c r="W6" s="14" t="s">
        <v>18</v>
      </c>
      <c r="X6" s="14" t="s">
        <v>29</v>
      </c>
      <c r="Y6" s="15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7.355084222527323</v>
      </c>
      <c r="E7" s="2">
        <v>5.40568077119735</v>
      </c>
      <c r="F7" s="2">
        <v>4.500462771081537</v>
      </c>
      <c r="G7" s="2">
        <v>3.9648828819205546</v>
      </c>
      <c r="H7" s="2">
        <v>3.413806924481224</v>
      </c>
      <c r="I7" s="2">
        <v>3.1015981400078068</v>
      </c>
      <c r="J7" s="2">
        <v>2.98850436116217</v>
      </c>
      <c r="K7" s="2">
        <v>2.9094175236375577</v>
      </c>
      <c r="L7" s="2">
        <v>2.8140066299300344</v>
      </c>
      <c r="M7" s="2" t="s">
        <v>15</v>
      </c>
      <c r="N7" s="5">
        <f aca="true" t="shared" si="0" ref="N7:N33">(F7+J7)/2</f>
        <v>3.7444835661218536</v>
      </c>
      <c r="O7" s="5">
        <f>(F7-J7)/2</f>
        <v>0.7559792049596834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75.89</v>
      </c>
      <c r="X7" s="17">
        <v>20.48</v>
      </c>
      <c r="Y7" s="18">
        <v>3.684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0.002344</v>
      </c>
      <c r="E8" s="2">
        <v>0.004728</v>
      </c>
      <c r="F8" s="2">
        <v>0.01151</v>
      </c>
      <c r="G8" s="2">
        <v>0.02861</v>
      </c>
      <c r="H8" s="2">
        <v>0.07191</v>
      </c>
      <c r="I8" s="2">
        <v>0.1032</v>
      </c>
      <c r="J8" s="2">
        <v>0.1133</v>
      </c>
      <c r="K8" s="2">
        <v>0.1203</v>
      </c>
      <c r="L8" s="2">
        <v>0.1286</v>
      </c>
      <c r="M8" s="2"/>
      <c r="N8" s="5">
        <f t="shared" si="0"/>
        <v>0.062405</v>
      </c>
      <c r="O8" s="5"/>
      <c r="P8" s="5">
        <v>56.29</v>
      </c>
      <c r="Q8" s="5">
        <v>35.14</v>
      </c>
      <c r="R8" s="5">
        <v>8.49</v>
      </c>
      <c r="S8" s="2"/>
      <c r="T8" s="16" t="s">
        <v>1</v>
      </c>
      <c r="U8" s="12">
        <v>1</v>
      </c>
      <c r="V8" s="12">
        <f>CONVERT(U8,"ft","m")</f>
        <v>0.3048</v>
      </c>
      <c r="W8" s="17">
        <v>56.29</v>
      </c>
      <c r="X8" s="17">
        <v>35.14</v>
      </c>
      <c r="Y8" s="18">
        <v>8.49</v>
      </c>
      <c r="Z8" s="2"/>
      <c r="AA8" s="2"/>
      <c r="AB8" s="2"/>
      <c r="AC8" s="2"/>
    </row>
    <row r="9" spans="1:29" ht="12">
      <c r="A9" s="2"/>
      <c r="B9" s="2"/>
      <c r="C9" s="2"/>
      <c r="D9" s="2">
        <v>8.736811714901926</v>
      </c>
      <c r="E9" s="2">
        <v>7.7245542491466415</v>
      </c>
      <c r="F9" s="2">
        <v>6.440968356304581</v>
      </c>
      <c r="G9" s="2">
        <v>5.127336692113629</v>
      </c>
      <c r="H9" s="2">
        <v>3.797663780066523</v>
      </c>
      <c r="I9" s="2">
        <v>3.276485124126195</v>
      </c>
      <c r="J9" s="2">
        <v>3.1417802337289342</v>
      </c>
      <c r="K9" s="2">
        <v>3.055291452373373</v>
      </c>
      <c r="L9" s="2">
        <v>2.9590374522215024</v>
      </c>
      <c r="M9" s="2"/>
      <c r="N9" s="5">
        <f t="shared" si="0"/>
        <v>4.791374295016758</v>
      </c>
      <c r="O9" s="5">
        <f>(F9-J9)/2</f>
        <v>1.6495940612878235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81.1886</v>
      </c>
      <c r="X9" s="17">
        <v>15.39</v>
      </c>
      <c r="Y9" s="18">
        <v>3.3680000000000003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0.00727</v>
      </c>
      <c r="E10" s="2">
        <v>0.02994</v>
      </c>
      <c r="F10" s="2">
        <v>0.05452</v>
      </c>
      <c r="G10" s="2">
        <v>0.07535</v>
      </c>
      <c r="H10" s="2">
        <v>0.1033</v>
      </c>
      <c r="I10" s="2">
        <v>0.1274</v>
      </c>
      <c r="J10" s="2">
        <v>0.1386</v>
      </c>
      <c r="K10" s="2">
        <v>0.1476</v>
      </c>
      <c r="L10" s="2">
        <v>0.1591</v>
      </c>
      <c r="M10" s="2"/>
      <c r="N10" s="5">
        <f t="shared" si="0"/>
        <v>0.09656</v>
      </c>
      <c r="O10" s="5"/>
      <c r="P10" s="5">
        <v>81.1886</v>
      </c>
      <c r="Q10" s="5">
        <v>15.39</v>
      </c>
      <c r="R10" s="5">
        <v>3.3680000000000003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46.64</v>
      </c>
      <c r="X10" s="17">
        <v>43.2</v>
      </c>
      <c r="Y10" s="18">
        <v>10.26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7.103828920517218</v>
      </c>
      <c r="E11" s="2">
        <v>5.061781968378395</v>
      </c>
      <c r="F11" s="2">
        <v>4.197070627631603</v>
      </c>
      <c r="G11" s="2">
        <v>3.730248677951625</v>
      </c>
      <c r="H11" s="2">
        <v>3.2750878406843897</v>
      </c>
      <c r="I11" s="2">
        <v>2.972562817293149</v>
      </c>
      <c r="J11" s="2">
        <v>2.851000837412236</v>
      </c>
      <c r="K11" s="2">
        <v>2.7602353734890532</v>
      </c>
      <c r="L11" s="2">
        <v>2.651994259218402</v>
      </c>
      <c r="M11" s="2"/>
      <c r="N11" s="5">
        <f t="shared" si="0"/>
        <v>3.524035732521919</v>
      </c>
      <c r="O11" s="5">
        <f>(F11-J11)/2</f>
        <v>0.6730348951096834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41.285</v>
      </c>
      <c r="X11" s="17">
        <v>45.99</v>
      </c>
      <c r="Y11" s="18">
        <v>12.64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0.001756</v>
      </c>
      <c r="E12" s="2">
        <v>0.003782</v>
      </c>
      <c r="F12" s="2">
        <v>0.009539</v>
      </c>
      <c r="G12" s="2">
        <v>0.02023</v>
      </c>
      <c r="H12" s="2">
        <v>0.05623</v>
      </c>
      <c r="I12" s="2">
        <v>0.1007</v>
      </c>
      <c r="J12" s="2">
        <v>0.1147</v>
      </c>
      <c r="K12" s="2">
        <v>0.1237</v>
      </c>
      <c r="L12" s="2">
        <v>0.1323</v>
      </c>
      <c r="M12" s="2"/>
      <c r="N12" s="5">
        <f t="shared" si="0"/>
        <v>0.0621195</v>
      </c>
      <c r="O12" s="5"/>
      <c r="P12" s="5">
        <v>46.64</v>
      </c>
      <c r="Q12" s="5">
        <v>43.2</v>
      </c>
      <c r="R12" s="5">
        <v>10.26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12.33</v>
      </c>
      <c r="X12" s="17">
        <v>69.63</v>
      </c>
      <c r="Y12" s="18">
        <v>18.04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9.153491439788816</v>
      </c>
      <c r="E13" s="2">
        <v>8.046634921374412</v>
      </c>
      <c r="F13" s="2">
        <v>6.711946252253012</v>
      </c>
      <c r="G13" s="2">
        <v>5.6273598698785285</v>
      </c>
      <c r="H13" s="2">
        <v>4.152516142896008</v>
      </c>
      <c r="I13" s="2">
        <v>3.3118644115426648</v>
      </c>
      <c r="J13" s="2">
        <v>3.1240627035336246</v>
      </c>
      <c r="K13" s="2">
        <v>3.0150825945730797</v>
      </c>
      <c r="L13" s="2">
        <v>2.918115033270773</v>
      </c>
      <c r="M13" s="2"/>
      <c r="N13" s="5">
        <f t="shared" si="0"/>
        <v>4.918004477893318</v>
      </c>
      <c r="O13" s="5">
        <f>(F13-J13)/2</f>
        <v>1.7939417743596935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0.73</v>
      </c>
      <c r="X13" s="17">
        <v>80.26</v>
      </c>
      <c r="Y13" s="18">
        <v>19.1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0.001365</v>
      </c>
      <c r="E14" s="2">
        <v>0.003019</v>
      </c>
      <c r="F14" s="2">
        <v>0.005531</v>
      </c>
      <c r="G14" s="2">
        <v>0.0139</v>
      </c>
      <c r="H14" s="2">
        <v>0.048909999999999995</v>
      </c>
      <c r="I14" s="2">
        <v>0.09045</v>
      </c>
      <c r="J14" s="2">
        <v>0.1057</v>
      </c>
      <c r="K14" s="2">
        <v>0.1148</v>
      </c>
      <c r="L14" s="2">
        <v>0.123</v>
      </c>
      <c r="M14" s="2"/>
      <c r="N14" s="5">
        <f t="shared" si="0"/>
        <v>0.0556155</v>
      </c>
      <c r="O14" s="5"/>
      <c r="P14" s="5">
        <v>41.285</v>
      </c>
      <c r="Q14" s="5">
        <v>45.99</v>
      </c>
      <c r="R14" s="5">
        <v>12.64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29.205353</v>
      </c>
      <c r="X14" s="17">
        <v>56.87</v>
      </c>
      <c r="Y14" s="18">
        <v>13.97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9.51688333351696</v>
      </c>
      <c r="E15" s="2">
        <v>8.371713527810549</v>
      </c>
      <c r="F15" s="2">
        <v>7.498243942608249</v>
      </c>
      <c r="G15" s="2">
        <v>6.168771306825943</v>
      </c>
      <c r="H15" s="2">
        <v>4.353726725099023</v>
      </c>
      <c r="I15" s="2">
        <v>3.4667356869282084</v>
      </c>
      <c r="J15" s="2">
        <v>3.2419527181667664</v>
      </c>
      <c r="K15" s="2">
        <v>3.1228054528737617</v>
      </c>
      <c r="L15" s="2">
        <v>3.0232697793228476</v>
      </c>
      <c r="M15" s="2"/>
      <c r="N15" s="5">
        <f t="shared" si="0"/>
        <v>5.370098330387508</v>
      </c>
      <c r="O15" s="5">
        <f>(F15-J15)/2</f>
        <v>2.128145612220741</v>
      </c>
      <c r="P15" s="5"/>
      <c r="Q15" s="5"/>
      <c r="R15" s="5"/>
      <c r="S15" s="2"/>
      <c r="T15" s="16" t="s">
        <v>8</v>
      </c>
      <c r="U15" s="12">
        <v>9</v>
      </c>
      <c r="V15" s="12">
        <f>CONVERT(U15,"ft","m")</f>
        <v>2.7432</v>
      </c>
      <c r="W15" s="17">
        <v>15.096223</v>
      </c>
      <c r="X15" s="17">
        <v>73.23</v>
      </c>
      <c r="Y15" s="18">
        <v>11.73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0.000893</v>
      </c>
      <c r="E16" s="2">
        <v>0.001947</v>
      </c>
      <c r="F16" s="2">
        <v>0.003351</v>
      </c>
      <c r="G16" s="2">
        <v>0.007765</v>
      </c>
      <c r="H16" s="2">
        <v>0.02623</v>
      </c>
      <c r="I16" s="2">
        <v>0.04496</v>
      </c>
      <c r="J16" s="2">
        <v>0.05614</v>
      </c>
      <c r="K16" s="2">
        <v>0.06913</v>
      </c>
      <c r="L16" s="2">
        <v>0.08295999999999999</v>
      </c>
      <c r="M16" s="2"/>
      <c r="N16" s="5">
        <f t="shared" si="0"/>
        <v>0.0297455</v>
      </c>
      <c r="O16" s="5"/>
      <c r="P16" s="5">
        <v>12.33</v>
      </c>
      <c r="Q16" s="5">
        <v>69.63</v>
      </c>
      <c r="R16" s="5">
        <v>18.04</v>
      </c>
      <c r="S16" s="2"/>
      <c r="T16" s="16" t="s">
        <v>9</v>
      </c>
      <c r="U16" s="12">
        <v>10</v>
      </c>
      <c r="V16" s="12">
        <f>CONVERT(U16,"ft","m")</f>
        <v>3.048</v>
      </c>
      <c r="W16" s="17">
        <v>11.700669999999999</v>
      </c>
      <c r="X16" s="17">
        <v>77.44</v>
      </c>
      <c r="Y16" s="18">
        <v>10.94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10.129052204202951</v>
      </c>
      <c r="E17" s="2">
        <v>9.004531400603879</v>
      </c>
      <c r="F17" s="2">
        <v>8.221192598119703</v>
      </c>
      <c r="G17" s="2">
        <v>7.00879836004951</v>
      </c>
      <c r="H17" s="2">
        <v>5.252638382171828</v>
      </c>
      <c r="I17" s="2">
        <v>4.475214154215886</v>
      </c>
      <c r="J17" s="2">
        <v>4.154827125924287</v>
      </c>
      <c r="K17" s="2">
        <v>3.854544264129632</v>
      </c>
      <c r="L17" s="2">
        <v>3.5914402956235865</v>
      </c>
      <c r="M17" s="2"/>
      <c r="N17" s="5">
        <f t="shared" si="0"/>
        <v>6.188009862021995</v>
      </c>
      <c r="O17" s="5">
        <f>(F17-J17)/2</f>
        <v>2.033182736097708</v>
      </c>
      <c r="P17" s="5"/>
      <c r="Q17" s="5"/>
      <c r="R17" s="5"/>
      <c r="S17" s="2"/>
      <c r="T17" s="16" t="s">
        <v>10</v>
      </c>
      <c r="U17" s="12">
        <v>11</v>
      </c>
      <c r="V17" s="12">
        <f>CONVERT(U17,"ft","m")</f>
        <v>3.3528</v>
      </c>
      <c r="W17" s="17">
        <v>14.49644</v>
      </c>
      <c r="X17" s="17">
        <v>74.05</v>
      </c>
      <c r="Y17" s="18">
        <v>11.42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0.000877</v>
      </c>
      <c r="E18" s="2">
        <v>0.001824</v>
      </c>
      <c r="F18" s="2">
        <v>0.0031389999999999994</v>
      </c>
      <c r="G18" s="2">
        <v>0.006669</v>
      </c>
      <c r="H18" s="2">
        <v>0.02581</v>
      </c>
      <c r="I18" s="2">
        <v>0.041159999999999995</v>
      </c>
      <c r="J18" s="2">
        <v>0.04882</v>
      </c>
      <c r="K18" s="2">
        <v>0.05294</v>
      </c>
      <c r="L18" s="2">
        <v>0.05651</v>
      </c>
      <c r="M18" s="2"/>
      <c r="N18" s="5">
        <f t="shared" si="0"/>
        <v>0.025979500000000003</v>
      </c>
      <c r="O18" s="5"/>
      <c r="P18" s="5">
        <v>0.73</v>
      </c>
      <c r="Q18" s="5">
        <v>80.26</v>
      </c>
      <c r="R18" s="5">
        <v>19.1</v>
      </c>
      <c r="S18" s="2"/>
      <c r="T18" s="16" t="s">
        <v>11</v>
      </c>
      <c r="U18" s="12">
        <v>12</v>
      </c>
      <c r="V18" s="12">
        <f>CONVERT(U18,"ft","m")</f>
        <v>3.6576</v>
      </c>
      <c r="W18" s="17">
        <v>10.858460000000001</v>
      </c>
      <c r="X18" s="17">
        <v>64.37</v>
      </c>
      <c r="Y18" s="18">
        <v>24.8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10.155135536879442</v>
      </c>
      <c r="E19" s="2">
        <v>9.098678555159433</v>
      </c>
      <c r="F19" s="2">
        <v>8.31547925574206</v>
      </c>
      <c r="G19" s="2">
        <v>7.228313835576028</v>
      </c>
      <c r="H19" s="2">
        <v>5.275926048342842</v>
      </c>
      <c r="I19" s="2">
        <v>4.602613207542843</v>
      </c>
      <c r="J19" s="2">
        <v>4.356383894655658</v>
      </c>
      <c r="K19" s="2">
        <v>4.239497994941414</v>
      </c>
      <c r="L19" s="2">
        <v>4.1453500005860455</v>
      </c>
      <c r="M19" s="2"/>
      <c r="N19" s="5">
        <f t="shared" si="0"/>
        <v>6.33593157519886</v>
      </c>
      <c r="O19" s="5">
        <f>(F19-J19)/2</f>
        <v>1.979547680543201</v>
      </c>
      <c r="P19" s="5"/>
      <c r="Q19" s="5"/>
      <c r="R19" s="5"/>
      <c r="S19" s="2"/>
      <c r="T19" s="16" t="s">
        <v>12</v>
      </c>
      <c r="U19" s="12">
        <v>13</v>
      </c>
      <c r="V19" s="12">
        <f>CONVERT(U19,"ft","m")</f>
        <v>3.9624</v>
      </c>
      <c r="W19" s="17">
        <v>21.958061</v>
      </c>
      <c r="X19" s="17">
        <v>56.44</v>
      </c>
      <c r="Y19" s="18">
        <v>21.61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0.001307</v>
      </c>
      <c r="E20" s="2">
        <v>0.002524</v>
      </c>
      <c r="F20" s="2">
        <v>0.004862</v>
      </c>
      <c r="G20" s="2">
        <v>0.0122</v>
      </c>
      <c r="H20" s="2">
        <v>0.03738</v>
      </c>
      <c r="I20" s="2">
        <v>0.06887</v>
      </c>
      <c r="J20" s="2">
        <v>0.08795999999999998</v>
      </c>
      <c r="K20" s="2">
        <v>0.1091</v>
      </c>
      <c r="L20" s="2">
        <v>0.1393</v>
      </c>
      <c r="M20" s="2"/>
      <c r="N20" s="5">
        <f t="shared" si="0"/>
        <v>0.046410999999999994</v>
      </c>
      <c r="O20" s="5"/>
      <c r="P20" s="5">
        <v>29.205353</v>
      </c>
      <c r="Q20" s="5">
        <v>56.87</v>
      </c>
      <c r="R20" s="5">
        <v>13.97</v>
      </c>
      <c r="S20" s="2"/>
      <c r="T20" s="19" t="s">
        <v>13</v>
      </c>
      <c r="U20" s="20">
        <v>14</v>
      </c>
      <c r="V20" s="20">
        <f>CONVERT(U20,"ft","m")</f>
        <v>4.2672</v>
      </c>
      <c r="W20" s="21">
        <v>82.53233</v>
      </c>
      <c r="X20" s="21">
        <v>14.84</v>
      </c>
      <c r="Y20" s="22">
        <v>2.661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9.579525143528741</v>
      </c>
      <c r="E21" s="2">
        <v>8.630072374341625</v>
      </c>
      <c r="F21" s="2">
        <v>7.684234391295445</v>
      </c>
      <c r="G21" s="2">
        <v>6.356975041986563</v>
      </c>
      <c r="H21" s="2">
        <v>4.741589620691654</v>
      </c>
      <c r="I21" s="2">
        <v>3.859980512745002</v>
      </c>
      <c r="J21" s="2">
        <v>3.5070085855818443</v>
      </c>
      <c r="K21" s="2">
        <v>3.1962769932258426</v>
      </c>
      <c r="L21" s="2">
        <v>2.8437328369481967</v>
      </c>
      <c r="M21" s="2"/>
      <c r="N21" s="5">
        <f t="shared" si="0"/>
        <v>5.595621488438645</v>
      </c>
      <c r="O21" s="5">
        <f>(F21-J21)/2</f>
        <v>2.0886129028568003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2">
        <v>0.001462</v>
      </c>
      <c r="E22" s="2">
        <v>0.003067</v>
      </c>
      <c r="F22" s="2">
        <v>0.006974</v>
      </c>
      <c r="G22" s="2">
        <v>0.0156</v>
      </c>
      <c r="H22" s="2">
        <v>0.03528</v>
      </c>
      <c r="I22" s="2">
        <v>0.05235</v>
      </c>
      <c r="J22" s="2">
        <v>0.06141</v>
      </c>
      <c r="K22" s="2">
        <v>0.07114</v>
      </c>
      <c r="L22" s="2">
        <v>0.09098</v>
      </c>
      <c r="M22" s="2"/>
      <c r="N22" s="5">
        <f t="shared" si="0"/>
        <v>0.034192</v>
      </c>
      <c r="O22" s="5"/>
      <c r="P22" s="5">
        <v>15.096223</v>
      </c>
      <c r="Q22" s="5">
        <v>73.23</v>
      </c>
      <c r="R22" s="5">
        <v>11.73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9.417840973371737</v>
      </c>
      <c r="E23" s="2">
        <v>8.348956118057155</v>
      </c>
      <c r="F23" s="2">
        <v>7.163797920547469</v>
      </c>
      <c r="G23" s="2">
        <v>6.002310160687201</v>
      </c>
      <c r="H23" s="2">
        <v>4.825005628879291</v>
      </c>
      <c r="I23" s="2">
        <v>4.255666652618641</v>
      </c>
      <c r="J23" s="2">
        <v>4.0253825866922455</v>
      </c>
      <c r="K23" s="2">
        <v>3.8131952153749613</v>
      </c>
      <c r="L23" s="2">
        <v>3.4583067551451574</v>
      </c>
      <c r="M23" s="2"/>
      <c r="N23" s="5">
        <f t="shared" si="0"/>
        <v>5.594590253619858</v>
      </c>
      <c r="O23" s="5">
        <f>(F23-J23)/2</f>
        <v>1.5692076669276118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10</v>
      </c>
      <c r="C24" s="2">
        <f>CONVERT(B24,"ft","m")</f>
        <v>3.048</v>
      </c>
      <c r="D24" s="2">
        <v>0.0014870000000000003</v>
      </c>
      <c r="E24" s="2">
        <v>0.00334</v>
      </c>
      <c r="F24" s="2">
        <v>0.009178000000000002</v>
      </c>
      <c r="G24" s="2">
        <v>0.01891</v>
      </c>
      <c r="H24" s="2">
        <v>0.03581</v>
      </c>
      <c r="I24" s="2">
        <v>0.05024</v>
      </c>
      <c r="J24" s="2">
        <v>0.05746</v>
      </c>
      <c r="K24" s="2">
        <v>0.06513</v>
      </c>
      <c r="L24" s="2">
        <v>0.07854000000000001</v>
      </c>
      <c r="M24" s="2"/>
      <c r="N24" s="5">
        <f t="shared" si="0"/>
        <v>0.033319</v>
      </c>
      <c r="O24" s="5"/>
      <c r="P24" s="5">
        <v>11.700669999999999</v>
      </c>
      <c r="Q24" s="5">
        <v>77.44</v>
      </c>
      <c r="R24" s="5">
        <v>10.94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9.393379637271755</v>
      </c>
      <c r="E25" s="2">
        <v>8.22593618196276</v>
      </c>
      <c r="F25" s="2">
        <v>6.7676044779119024</v>
      </c>
      <c r="G25" s="2">
        <v>5.724706826487051</v>
      </c>
      <c r="H25" s="2">
        <v>4.8034936711162874</v>
      </c>
      <c r="I25" s="2">
        <v>4.315019725545185</v>
      </c>
      <c r="J25" s="2">
        <v>4.121298196904288</v>
      </c>
      <c r="K25" s="2">
        <v>3.940533963100511</v>
      </c>
      <c r="L25" s="2">
        <v>3.6704285917704147</v>
      </c>
      <c r="M25" s="2"/>
      <c r="N25" s="5">
        <f t="shared" si="0"/>
        <v>5.444451337408095</v>
      </c>
      <c r="O25" s="5">
        <f>(F25-J25)/2</f>
        <v>1.3231531405038073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CONVERT(B26,"ft","m")</f>
        <v>3.3528</v>
      </c>
      <c r="D26" s="2">
        <v>0.00147</v>
      </c>
      <c r="E26" s="2">
        <v>0.003156</v>
      </c>
      <c r="F26" s="2">
        <v>0.007947</v>
      </c>
      <c r="G26" s="2">
        <v>0.01813</v>
      </c>
      <c r="H26" s="2">
        <v>0.03601</v>
      </c>
      <c r="I26" s="2">
        <v>0.05187</v>
      </c>
      <c r="J26" s="2">
        <v>0.06066</v>
      </c>
      <c r="K26" s="2">
        <v>0.07015</v>
      </c>
      <c r="L26" s="2">
        <v>0.09102</v>
      </c>
      <c r="M26" s="2"/>
      <c r="N26" s="5">
        <f t="shared" si="0"/>
        <v>0.0343035</v>
      </c>
      <c r="O26" s="5"/>
      <c r="P26" s="5">
        <v>14.49644</v>
      </c>
      <c r="Q26" s="5">
        <v>74.05</v>
      </c>
      <c r="R26" s="5">
        <v>11.42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9.409968129600449</v>
      </c>
      <c r="E27" s="2">
        <v>8.307687079310716</v>
      </c>
      <c r="F27" s="2">
        <v>6.975373940233396</v>
      </c>
      <c r="G27" s="2">
        <v>5.785477264692653</v>
      </c>
      <c r="H27" s="2">
        <v>4.795458590246532</v>
      </c>
      <c r="I27" s="2">
        <v>4.268955820073374</v>
      </c>
      <c r="J27" s="2">
        <v>4.043110691812641</v>
      </c>
      <c r="K27" s="2">
        <v>3.8334130859295503</v>
      </c>
      <c r="L27" s="2">
        <v>3.457672603468622</v>
      </c>
      <c r="M27" s="2"/>
      <c r="N27" s="5">
        <f t="shared" si="0"/>
        <v>5.509242316023019</v>
      </c>
      <c r="O27" s="5">
        <f>(F27-J27)/2</f>
        <v>1.4661316242103775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CONVERT(B28,"ft","m")</f>
        <v>3.6576</v>
      </c>
      <c r="D28" s="2">
        <v>0.000895</v>
      </c>
      <c r="E28" s="2">
        <v>0.00142</v>
      </c>
      <c r="F28" s="2">
        <v>0.00225</v>
      </c>
      <c r="G28" s="2">
        <v>0.003962</v>
      </c>
      <c r="H28" s="2">
        <v>0.01619</v>
      </c>
      <c r="I28" s="2">
        <v>0.03535</v>
      </c>
      <c r="J28" s="2">
        <v>0.04764</v>
      </c>
      <c r="K28" s="2">
        <v>0.06715</v>
      </c>
      <c r="L28" s="2">
        <v>0.1208</v>
      </c>
      <c r="M28" s="2"/>
      <c r="N28" s="5">
        <f t="shared" si="0"/>
        <v>0.024945000000000002</v>
      </c>
      <c r="O28" s="5"/>
      <c r="P28" s="5">
        <v>10.858460000000001</v>
      </c>
      <c r="Q28" s="5">
        <v>64.37</v>
      </c>
      <c r="R28" s="5">
        <v>24.8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10.125824697172556</v>
      </c>
      <c r="E29" s="2">
        <v>9.459893354932131</v>
      </c>
      <c r="F29" s="2">
        <v>8.795859283219775</v>
      </c>
      <c r="G29" s="2">
        <v>7.979555404434688</v>
      </c>
      <c r="H29" s="2">
        <v>5.9487532041342455</v>
      </c>
      <c r="I29" s="2">
        <v>4.822145974740051</v>
      </c>
      <c r="J29" s="2">
        <v>4.391682776572698</v>
      </c>
      <c r="K29" s="2">
        <v>3.896468790122007</v>
      </c>
      <c r="L29" s="2">
        <v>3.04930764022437</v>
      </c>
      <c r="M29" s="2"/>
      <c r="N29" s="5">
        <f t="shared" si="0"/>
        <v>6.593771029896237</v>
      </c>
      <c r="O29" s="5">
        <f>(F29-J29)/2</f>
        <v>2.2020882533235384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CONVERT(B30,"ft","m")</f>
        <v>3.9624</v>
      </c>
      <c r="D30" s="2">
        <v>0.000958</v>
      </c>
      <c r="E30" s="2">
        <v>0.0016120000000000002</v>
      </c>
      <c r="F30" s="2">
        <v>0.0026429999999999995</v>
      </c>
      <c r="G30" s="2">
        <v>0.004957</v>
      </c>
      <c r="H30" s="2">
        <v>0.02628</v>
      </c>
      <c r="I30" s="2">
        <v>0.05753</v>
      </c>
      <c r="J30" s="2">
        <v>0.07481</v>
      </c>
      <c r="K30" s="2">
        <v>0.09519</v>
      </c>
      <c r="L30" s="2">
        <v>0.1295</v>
      </c>
      <c r="M30" s="2"/>
      <c r="N30" s="5">
        <f t="shared" si="0"/>
        <v>0.0387265</v>
      </c>
      <c r="O30" s="5"/>
      <c r="P30" s="5">
        <v>21.958061</v>
      </c>
      <c r="Q30" s="5">
        <v>56.44</v>
      </c>
      <c r="R30" s="5">
        <v>21.61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10.027686723587994</v>
      </c>
      <c r="E31" s="2">
        <v>9.276932540796206</v>
      </c>
      <c r="F31" s="2">
        <v>8.563607859682605</v>
      </c>
      <c r="G31" s="2">
        <v>7.656317025853848</v>
      </c>
      <c r="H31" s="2">
        <v>5.2498909141144825</v>
      </c>
      <c r="I31" s="2">
        <v>4.119541719552574</v>
      </c>
      <c r="J31" s="2">
        <v>3.7406250588847207</v>
      </c>
      <c r="K31" s="2">
        <v>3.393046167798018</v>
      </c>
      <c r="L31" s="2">
        <v>2.948975996975533</v>
      </c>
      <c r="M31" s="2"/>
      <c r="N31" s="5">
        <f t="shared" si="0"/>
        <v>6.152116459283663</v>
      </c>
      <c r="O31" s="5">
        <f>(F31-J31)/2</f>
        <v>2.4114914003989423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CONVERT(B32,"ft","m")</f>
        <v>4.2672</v>
      </c>
      <c r="D32" s="2">
        <v>0.01554</v>
      </c>
      <c r="E32" s="2">
        <v>0.03992</v>
      </c>
      <c r="F32" s="2">
        <v>0.05859</v>
      </c>
      <c r="G32" s="2">
        <v>0.07873</v>
      </c>
      <c r="H32" s="2">
        <v>0.1135</v>
      </c>
      <c r="I32" s="2">
        <v>0.1503</v>
      </c>
      <c r="J32" s="2">
        <v>0.171</v>
      </c>
      <c r="K32" s="2">
        <v>0.1917</v>
      </c>
      <c r="L32" s="2">
        <v>0.2255</v>
      </c>
      <c r="M32" s="2"/>
      <c r="N32" s="5">
        <f t="shared" si="0"/>
        <v>0.11479500000000001</v>
      </c>
      <c r="O32" s="5"/>
      <c r="P32" s="5">
        <v>82.53233</v>
      </c>
      <c r="Q32" s="5">
        <v>14.84</v>
      </c>
      <c r="R32" s="5">
        <v>2.661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6.007869686029102</v>
      </c>
      <c r="E33" s="2">
        <v>4.646744469099552</v>
      </c>
      <c r="F33" s="2">
        <v>4.093201739828864</v>
      </c>
      <c r="G33" s="2">
        <v>3.666942711550055</v>
      </c>
      <c r="H33" s="2">
        <v>3.1392357973711724</v>
      </c>
      <c r="I33" s="2">
        <v>2.734083085633085</v>
      </c>
      <c r="J33" s="2">
        <v>2.547931769776189</v>
      </c>
      <c r="K33" s="2">
        <v>2.3830777578812987</v>
      </c>
      <c r="L33" s="2">
        <v>2.1488006614067063</v>
      </c>
      <c r="M33" s="2"/>
      <c r="N33" s="5">
        <f t="shared" si="0"/>
        <v>3.3205667548025266</v>
      </c>
      <c r="O33" s="5">
        <f>(F33-J33)/2</f>
        <v>0.7726349850263372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2000-09-19T22:33:14Z</dcterms:created>
  <dcterms:modified xsi:type="dcterms:W3CDTF">2001-01-25T14:00:22Z</dcterms:modified>
  <cp:category/>
  <cp:version/>
  <cp:contentType/>
  <cp:contentStatus/>
</cp:coreProperties>
</file>