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<sst xmlns="http://schemas.openxmlformats.org/spreadsheetml/2006/main" count="49" uniqueCount="32">
  <si>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175-000-002</t>
  </si>
  <si>
    <t>175-011-013</t>
  </si>
  <si>
    <t>175-023-025</t>
  </si>
  <si>
    <t>175-035-037</t>
  </si>
  <si>
    <t>175-059-061</t>
  </si>
  <si>
    <t>175-071-073</t>
  </si>
  <si>
    <t>175-095-097</t>
  </si>
  <si>
    <t>175-107-109</t>
  </si>
  <si>
    <t>175-119-121</t>
  </si>
  <si>
    <t>175-131-133</t>
  </si>
  <si>
    <t>175-143-145</t>
  </si>
  <si>
    <t>175-155-157</t>
  </si>
  <si>
    <t>175-167-169</t>
  </si>
  <si>
    <t>175-179-181</t>
  </si>
  <si>
    <t>175-191-193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</si>
  <si>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</si>
  <si>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</si>
  <si>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</si>
  <si>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</si>
  <si>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</si>
  <si>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</si>
  <si>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</si>
  <si>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</si>
  <si>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</si>
  <si>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</si>
  <si>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</si>
  <si>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</si>
  <si>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</si>
  <si>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</si>
  <si>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</si>
  <si>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</si>
  <si>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BSS00_175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</si>
</sst>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25.122</c:v>
                </c:pt>
                <c:pt idx="1">
                  <c:v>15.71</c:v>
                </c:pt>
                <c:pt idx="2">
                  <c:v>15.5308</c:v>
                </c:pt>
                <c:pt idx="3">
                  <c:v>12.21</c:v>
                </c:pt>
                <c:pt idx="4">
                  <c:v>4.9047</c:v>
                </c:pt>
                <c:pt idx="5">
                  <c:v>2.9437</c:v>
                </c:pt>
                <c:pt idx="6">
                  <c:v>0.436</c:v>
                </c:pt>
                <c:pt idx="7">
                  <c:v>39.17882</c:v>
                </c:pt>
                <c:pt idx="8">
                  <c:v>24.353099999999998</c:v>
                </c:pt>
                <c:pt idx="9">
                  <c:v>33.623084</c:v>
                </c:pt>
                <c:pt idx="10">
                  <c:v>59.95876</c:v>
                </c:pt>
                <c:pt idx="11">
                  <c:v>29.554399999999998</c:v>
                </c:pt>
                <c:pt idx="12">
                  <c:v>13.227</c:v>
                </c:pt>
                <c:pt idx="13">
                  <c:v>51.327223000000004</c:v>
                </c:pt>
                <c:pt idx="14">
                  <c:v>12.7268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yVal>
          <c:smooth val="0"/>
        </c:ser>
        <c:axId val="2516790"/>
        <c:axId val="22651111"/>
      </c:scatterChart>
      <c:valAx>
        <c:axId val="25167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651111"/>
        <c:crosses val="autoZero"/>
        <c:crossBetween val="midCat"/>
        <c:dispUnits/>
        <c:majorUnit val="10"/>
        <c:minorUnit val="5"/>
      </c:valAx>
      <c:valAx>
        <c:axId val="2265111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1679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25.122</c:v>
                </c:pt>
                <c:pt idx="1">
                  <c:v>15.71</c:v>
                </c:pt>
                <c:pt idx="2">
                  <c:v>15.5308</c:v>
                </c:pt>
                <c:pt idx="3">
                  <c:v>12.21</c:v>
                </c:pt>
                <c:pt idx="4">
                  <c:v>4.9047</c:v>
                </c:pt>
                <c:pt idx="5">
                  <c:v>2.9437</c:v>
                </c:pt>
                <c:pt idx="6">
                  <c:v>0.436</c:v>
                </c:pt>
                <c:pt idx="7">
                  <c:v>39.17882</c:v>
                </c:pt>
                <c:pt idx="8">
                  <c:v>24.353099999999998</c:v>
                </c:pt>
                <c:pt idx="9">
                  <c:v>33.623084</c:v>
                </c:pt>
                <c:pt idx="10">
                  <c:v>59.95876</c:v>
                </c:pt>
                <c:pt idx="11">
                  <c:v>29.554399999999998</c:v>
                </c:pt>
                <c:pt idx="12">
                  <c:v>13.227</c:v>
                </c:pt>
                <c:pt idx="13">
                  <c:v>51.327223000000004</c:v>
                </c:pt>
                <c:pt idx="14">
                  <c:v>12.7268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1.524</c:v>
                </c:pt>
                <c:pt idx="5">
                  <c:v>1.8288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  <c:pt idx="13">
                  <c:v>4.572</c:v>
                </c:pt>
                <c:pt idx="14">
                  <c:v>4.8768</c:v>
                </c:pt>
              </c:numCache>
            </c:numRef>
          </c:yVal>
          <c:smooth val="0"/>
        </c:ser>
        <c:axId val="2533408"/>
        <c:axId val="22800673"/>
      </c:scatterChart>
      <c:valAx>
        <c:axId val="253340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00673"/>
        <c:crosses val="autoZero"/>
        <c:crossBetween val="midCat"/>
        <c:dispUnits/>
        <c:majorUnit val="10"/>
        <c:minorUnit val="5"/>
      </c:valAx>
      <c:valAx>
        <c:axId val="2280067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3340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37</xdr:row>
      <xdr:rowOff>114300</xdr:rowOff>
    </xdr:from>
    <xdr:to>
      <xdr:col>7</xdr:col>
      <xdr:colOff>190500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238125" y="5753100"/>
        <a:ext cx="3143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37</xdr:row>
      <xdr:rowOff>104775</xdr:rowOff>
    </xdr:from>
    <xdr:to>
      <xdr:col>17</xdr:col>
      <xdr:colOff>66675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3695700" y="5743575"/>
        <a:ext cx="31623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11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31</v>
      </c>
      <c r="B4" s="1"/>
      <c r="C4" s="1"/>
      <c r="D4" s="1"/>
      <c r="E4" s="1"/>
      <c r="F4" s="1"/>
      <c r="G4" s="9" t="s">
        <v>22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6" t="s">
        <v>19</v>
      </c>
      <c r="Q5" s="6" t="s">
        <v>20</v>
      </c>
      <c r="R5" s="6" t="s">
        <v>21</v>
      </c>
      <c r="S5" s="1"/>
      <c r="T5" s="8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0.00119</v>
      </c>
      <c r="E6" s="23">
        <v>0.002085</v>
      </c>
      <c r="F6" s="23">
        <v>0.003166</v>
      </c>
      <c r="G6" s="23">
        <v>0.005065000000000001</v>
      </c>
      <c r="H6" s="23">
        <v>0.016420000000000004</v>
      </c>
      <c r="I6" s="23">
        <v>0.06297</v>
      </c>
      <c r="J6" s="23">
        <v>0.1027</v>
      </c>
      <c r="K6" s="23">
        <v>0.141</v>
      </c>
      <c r="L6" s="23">
        <v>0.2136</v>
      </c>
      <c r="M6" s="2" t="s">
        <v>15</v>
      </c>
      <c r="N6" s="5">
        <f>(F6+J6)/2</f>
        <v>0.052933</v>
      </c>
      <c r="O6" s="5"/>
      <c r="P6" s="5">
        <v>25.122</v>
      </c>
      <c r="Q6" s="5">
        <v>55.07</v>
      </c>
      <c r="R6" s="5">
        <v>19.85</v>
      </c>
      <c r="S6" s="2"/>
      <c r="T6" s="13" t="s">
        <v>27</v>
      </c>
      <c r="U6" s="14" t="s">
        <v>28</v>
      </c>
      <c r="V6" s="14" t="s">
        <v>29</v>
      </c>
      <c r="W6" s="14" t="s">
        <v>19</v>
      </c>
      <c r="X6" s="14" t="s">
        <v>30</v>
      </c>
      <c r="Y6" s="15" t="s">
        <v>21</v>
      </c>
      <c r="Z6" s="2"/>
      <c r="AA6" s="2"/>
      <c r="AB6" s="2"/>
      <c r="AC6" s="2"/>
    </row>
    <row r="7" spans="1:29" ht="12">
      <c r="A7" s="2"/>
      <c r="B7" s="2"/>
      <c r="C7" s="2"/>
      <c r="D7" s="23">
        <v>9.714822711128868</v>
      </c>
      <c r="E7" s="23">
        <v>8.90573690099215</v>
      </c>
      <c r="F7" s="23">
        <v>8.303123029186994</v>
      </c>
      <c r="G7" s="23">
        <v>7.625222015635673</v>
      </c>
      <c r="H7" s="23">
        <v>5.928402062659007</v>
      </c>
      <c r="I7" s="23">
        <v>3.9891915224235017</v>
      </c>
      <c r="J7" s="23">
        <v>3.2834919132312543</v>
      </c>
      <c r="K7" s="23">
        <v>2.8262329322632938</v>
      </c>
      <c r="L7" s="23">
        <v>2.2270164478618955</v>
      </c>
      <c r="M7" s="2" t="s">
        <v>16</v>
      </c>
      <c r="N7" s="5">
        <f aca="true" t="shared" si="0" ref="N7:N35">(F7+J7)/2</f>
        <v>5.793307471209124</v>
      </c>
      <c r="O7" s="5">
        <f>(F7-J7)/2</f>
        <v>2.50981555797787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25.122</v>
      </c>
      <c r="X7" s="17">
        <v>55.07</v>
      </c>
      <c r="Y7" s="18">
        <v>19.85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0.000746</v>
      </c>
      <c r="E8" s="23">
        <v>0.0012569999999999999</v>
      </c>
      <c r="F8" s="23">
        <v>0.002237</v>
      </c>
      <c r="G8" s="23">
        <v>0.003421</v>
      </c>
      <c r="H8" s="23">
        <v>0.01421</v>
      </c>
      <c r="I8" s="23">
        <v>0.04426</v>
      </c>
      <c r="J8" s="23">
        <v>0.06176</v>
      </c>
      <c r="K8" s="23">
        <v>0.1012</v>
      </c>
      <c r="L8" s="23">
        <v>0.1741</v>
      </c>
      <c r="M8" s="2"/>
      <c r="N8" s="5">
        <f t="shared" si="0"/>
        <v>0.0319985</v>
      </c>
      <c r="O8" s="5"/>
      <c r="P8" s="5">
        <v>15.71</v>
      </c>
      <c r="Q8" s="5">
        <v>56.16</v>
      </c>
      <c r="R8" s="5">
        <v>28.14</v>
      </c>
      <c r="S8" s="2"/>
      <c r="T8" s="16" t="s">
        <v>1</v>
      </c>
      <c r="U8" s="12">
        <v>1</v>
      </c>
      <c r="V8" s="12">
        <f>CONVERT(U8,"ft","m")</f>
        <v>0.3048</v>
      </c>
      <c r="W8" s="17">
        <v>15.71</v>
      </c>
      <c r="X8" s="17">
        <v>56.16</v>
      </c>
      <c r="Y8" s="18">
        <v>28.14</v>
      </c>
      <c r="Z8" s="2"/>
      <c r="AA8" s="2"/>
      <c r="AB8" s="2"/>
      <c r="AC8" s="2"/>
    </row>
    <row r="9" spans="1:29" ht="12">
      <c r="A9" s="2"/>
      <c r="B9" s="2"/>
      <c r="C9" s="2"/>
      <c r="D9" s="23">
        <v>10.388536749068937</v>
      </c>
      <c r="E9" s="23">
        <v>9.635799634903668</v>
      </c>
      <c r="F9" s="23">
        <v>8.804219028265056</v>
      </c>
      <c r="G9" s="23">
        <v>8.191366180556274</v>
      </c>
      <c r="H9" s="23">
        <v>6.136949635194032</v>
      </c>
      <c r="I9" s="23">
        <v>4.4978527386358005</v>
      </c>
      <c r="J9" s="23">
        <v>4.017183437168732</v>
      </c>
      <c r="K9" s="23">
        <v>3.3047188048551397</v>
      </c>
      <c r="L9" s="23">
        <v>2.5220118918983485</v>
      </c>
      <c r="M9" s="2"/>
      <c r="N9" s="5">
        <f t="shared" si="0"/>
        <v>6.410701232716894</v>
      </c>
      <c r="O9" s="5">
        <f>(F9-J9)/2</f>
        <v>2.393517795548162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15.5308</v>
      </c>
      <c r="X9" s="17">
        <v>57.89</v>
      </c>
      <c r="Y9" s="18">
        <v>26.66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0.000889</v>
      </c>
      <c r="E10" s="23">
        <v>0.001434</v>
      </c>
      <c r="F10" s="23">
        <v>0.002229</v>
      </c>
      <c r="G10" s="23">
        <v>0.003599</v>
      </c>
      <c r="H10" s="23">
        <v>0.0148</v>
      </c>
      <c r="I10" s="23">
        <v>0.04109000000000001</v>
      </c>
      <c r="J10" s="23">
        <v>0.06076</v>
      </c>
      <c r="K10" s="23">
        <v>0.09520999999999999</v>
      </c>
      <c r="L10" s="23">
        <v>0.1542</v>
      </c>
      <c r="M10" s="2"/>
      <c r="N10" s="5">
        <f t="shared" si="0"/>
        <v>0.0314945</v>
      </c>
      <c r="O10" s="5"/>
      <c r="P10" s="5">
        <v>15.5308</v>
      </c>
      <c r="Q10" s="5">
        <v>57.89</v>
      </c>
      <c r="R10" s="5">
        <v>26.66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12.21</v>
      </c>
      <c r="X10" s="17">
        <v>60.2</v>
      </c>
      <c r="Y10" s="18">
        <v>27.54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10.135528960494405</v>
      </c>
      <c r="E11" s="23">
        <v>9.445739260622268</v>
      </c>
      <c r="F11" s="23">
        <v>8.809387668064423</v>
      </c>
      <c r="G11" s="23">
        <v>8.118188182399447</v>
      </c>
      <c r="H11" s="23">
        <v>6.0782590139205</v>
      </c>
      <c r="I11" s="23">
        <v>4.6050688592691555</v>
      </c>
      <c r="J11" s="23">
        <v>4.040734319934729</v>
      </c>
      <c r="K11" s="23">
        <v>3.3927430806034393</v>
      </c>
      <c r="L11" s="23">
        <v>2.697125329634415</v>
      </c>
      <c r="M11" s="2"/>
      <c r="N11" s="5">
        <f t="shared" si="0"/>
        <v>6.425060993999576</v>
      </c>
      <c r="O11" s="5">
        <f>(F11-J11)/2</f>
        <v>2.3843266740648468</v>
      </c>
      <c r="P11" s="5"/>
      <c r="Q11" s="5"/>
      <c r="R11" s="5"/>
      <c r="S11" s="2"/>
      <c r="T11" s="16" t="s">
        <v>4</v>
      </c>
      <c r="U11" s="12">
        <v>5</v>
      </c>
      <c r="V11" s="12">
        <f>CONVERT(U11,"ft","m")</f>
        <v>1.524</v>
      </c>
      <c r="W11" s="17">
        <v>4.9047</v>
      </c>
      <c r="X11" s="17">
        <v>53.93</v>
      </c>
      <c r="Y11" s="18">
        <v>41.18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0.00075</v>
      </c>
      <c r="E12" s="23">
        <v>0.0012470000000000003</v>
      </c>
      <c r="F12" s="23">
        <v>0.00223</v>
      </c>
      <c r="G12" s="23">
        <v>0.003482</v>
      </c>
      <c r="H12" s="23">
        <v>0.01371</v>
      </c>
      <c r="I12" s="23">
        <v>0.035840000000000004</v>
      </c>
      <c r="J12" s="23">
        <v>0.05317</v>
      </c>
      <c r="K12" s="23">
        <v>0.07276</v>
      </c>
      <c r="L12" s="23">
        <v>0.1269</v>
      </c>
      <c r="M12" s="2"/>
      <c r="N12" s="5">
        <f t="shared" si="0"/>
        <v>0.027700000000000002</v>
      </c>
      <c r="O12" s="5"/>
      <c r="P12" s="5">
        <v>12.21</v>
      </c>
      <c r="Q12" s="5">
        <v>60.2</v>
      </c>
      <c r="R12" s="5">
        <v>27.54</v>
      </c>
      <c r="S12" s="2"/>
      <c r="T12" s="16" t="s">
        <v>5</v>
      </c>
      <c r="U12" s="12">
        <v>6</v>
      </c>
      <c r="V12" s="12">
        <f>CONVERT(U12,"ft","m")</f>
        <v>1.8288</v>
      </c>
      <c r="W12" s="17">
        <v>2.9437</v>
      </c>
      <c r="X12" s="17">
        <v>53.62</v>
      </c>
      <c r="Y12" s="18">
        <v>43.52</v>
      </c>
      <c r="Z12" s="2"/>
      <c r="AA12" s="2"/>
      <c r="AB12" s="2"/>
      <c r="AC12" s="2"/>
    </row>
    <row r="13" spans="1:29" ht="12">
      <c r="A13" s="2"/>
      <c r="B13" s="2"/>
      <c r="C13" s="2"/>
      <c r="D13" s="23">
        <v>10.380821783940931</v>
      </c>
      <c r="E13" s="23">
        <v>9.647322819494503</v>
      </c>
      <c r="F13" s="23">
        <v>8.808740574516507</v>
      </c>
      <c r="G13" s="23">
        <v>8.165868081673073</v>
      </c>
      <c r="H13" s="23">
        <v>6.188627618657587</v>
      </c>
      <c r="I13" s="23">
        <v>4.802285552379208</v>
      </c>
      <c r="J13" s="23">
        <v>4.23324372335397</v>
      </c>
      <c r="K13" s="23">
        <v>3.7807106467853253</v>
      </c>
      <c r="L13" s="23">
        <v>2.978236025708344</v>
      </c>
      <c r="M13" s="2"/>
      <c r="N13" s="5">
        <f t="shared" si="0"/>
        <v>6.520992148935239</v>
      </c>
      <c r="O13" s="5">
        <f>(F13-J13)/2</f>
        <v>2.2877484255812686</v>
      </c>
      <c r="P13" s="5"/>
      <c r="Q13" s="5"/>
      <c r="R13" s="5"/>
      <c r="S13" s="2"/>
      <c r="T13" s="16" t="s">
        <v>6</v>
      </c>
      <c r="U13" s="12">
        <v>8</v>
      </c>
      <c r="V13" s="12">
        <f>CONVERT(U13,"ft","m")</f>
        <v>2.4384</v>
      </c>
      <c r="W13" s="17">
        <v>0.436</v>
      </c>
      <c r="X13" s="17">
        <v>54.07</v>
      </c>
      <c r="Y13" s="18">
        <v>45.46</v>
      </c>
      <c r="Z13" s="2"/>
      <c r="AA13" s="2"/>
      <c r="AB13" s="2"/>
      <c r="AC13" s="2"/>
    </row>
    <row r="14" spans="1:29" ht="12">
      <c r="A14" s="2" t="s">
        <v>4</v>
      </c>
      <c r="B14" s="2">
        <v>5</v>
      </c>
      <c r="C14" s="2">
        <f>CONVERT(B14,"ft","m")</f>
        <v>1.524</v>
      </c>
      <c r="D14" s="23">
        <v>0.000638</v>
      </c>
      <c r="E14" s="23">
        <v>0.000863</v>
      </c>
      <c r="F14" s="23">
        <v>0.0013580000000000003</v>
      </c>
      <c r="G14" s="23">
        <v>0.0023809999999999994</v>
      </c>
      <c r="H14" s="23">
        <v>0.005507</v>
      </c>
      <c r="I14" s="23">
        <v>0.02018</v>
      </c>
      <c r="J14" s="23">
        <v>0.0347</v>
      </c>
      <c r="K14" s="23">
        <v>0.04597</v>
      </c>
      <c r="L14" s="23">
        <v>0.06209</v>
      </c>
      <c r="M14" s="2"/>
      <c r="N14" s="5">
        <f t="shared" si="0"/>
        <v>0.018029</v>
      </c>
      <c r="O14" s="5"/>
      <c r="P14" s="5">
        <v>4.9047</v>
      </c>
      <c r="Q14" s="5">
        <v>53.93</v>
      </c>
      <c r="R14" s="5">
        <v>41.18</v>
      </c>
      <c r="S14" s="2"/>
      <c r="T14" s="16" t="s">
        <v>7</v>
      </c>
      <c r="U14" s="12">
        <v>9</v>
      </c>
      <c r="V14" s="12">
        <f>CONVERT(U14,"ft","m")</f>
        <v>2.7432</v>
      </c>
      <c r="W14" s="17">
        <v>39.17882</v>
      </c>
      <c r="X14" s="17">
        <v>38.19</v>
      </c>
      <c r="Y14" s="18">
        <v>22.66</v>
      </c>
      <c r="Z14" s="2"/>
      <c r="AA14" s="2"/>
      <c r="AB14" s="2"/>
      <c r="AC14" s="2"/>
    </row>
    <row r="15" spans="1:29" ht="12">
      <c r="A15" s="2"/>
      <c r="B15" s="2"/>
      <c r="C15" s="2"/>
      <c r="D15" s="23">
        <v>10.614155955559305</v>
      </c>
      <c r="E15" s="23">
        <v>10.178351820145219</v>
      </c>
      <c r="F15" s="23">
        <v>9.524300805079443</v>
      </c>
      <c r="G15" s="23">
        <v>8.714216664053842</v>
      </c>
      <c r="H15" s="23">
        <v>7.504517676173296</v>
      </c>
      <c r="I15" s="23">
        <v>5.6309300153304545</v>
      </c>
      <c r="J15" s="23">
        <v>4.848920526971188</v>
      </c>
      <c r="K15" s="23">
        <v>4.443163523620008</v>
      </c>
      <c r="L15" s="23">
        <v>4.009495258078144</v>
      </c>
      <c r="M15" s="2"/>
      <c r="N15" s="5">
        <f t="shared" si="0"/>
        <v>7.186610666025316</v>
      </c>
      <c r="O15" s="5">
        <f>(F15-J15)/2</f>
        <v>2.3376901390541276</v>
      </c>
      <c r="P15" s="5"/>
      <c r="Q15" s="5"/>
      <c r="R15" s="5"/>
      <c r="S15" s="2"/>
      <c r="T15" s="16" t="s">
        <v>8</v>
      </c>
      <c r="U15" s="12">
        <v>10</v>
      </c>
      <c r="V15" s="12">
        <f>CONVERT(U15,"ft","m")</f>
        <v>3.048</v>
      </c>
      <c r="W15" s="17">
        <v>24.353099999999998</v>
      </c>
      <c r="X15" s="17">
        <v>52.37</v>
      </c>
      <c r="Y15" s="18">
        <v>23.32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23">
        <v>0.000624</v>
      </c>
      <c r="E16" s="23">
        <v>0.000828</v>
      </c>
      <c r="F16" s="23">
        <v>0.001232</v>
      </c>
      <c r="G16" s="23">
        <v>0.002237</v>
      </c>
      <c r="H16" s="23">
        <v>0.004886</v>
      </c>
      <c r="I16" s="23">
        <v>0.01592</v>
      </c>
      <c r="J16" s="23">
        <v>0.02505</v>
      </c>
      <c r="K16" s="23">
        <v>0.037840000000000006</v>
      </c>
      <c r="L16" s="23">
        <v>0.05494</v>
      </c>
      <c r="M16" s="2"/>
      <c r="N16" s="5">
        <f t="shared" si="0"/>
        <v>0.013141</v>
      </c>
      <c r="O16" s="5"/>
      <c r="P16" s="5">
        <v>2.9437</v>
      </c>
      <c r="Q16" s="5">
        <v>53.62</v>
      </c>
      <c r="R16" s="5">
        <v>43.52</v>
      </c>
      <c r="S16" s="2"/>
      <c r="T16" s="16" t="s">
        <v>9</v>
      </c>
      <c r="U16" s="12">
        <v>11</v>
      </c>
      <c r="V16" s="12">
        <f>CONVERT(U16,"ft","m")</f>
        <v>3.3528</v>
      </c>
      <c r="W16" s="17">
        <v>33.623084</v>
      </c>
      <c r="X16" s="17">
        <v>44.15</v>
      </c>
      <c r="Y16" s="18">
        <v>22.32</v>
      </c>
      <c r="Z16" s="2"/>
      <c r="AA16" s="2"/>
      <c r="AB16" s="2"/>
      <c r="AC16" s="2"/>
    </row>
    <row r="17" spans="1:29" ht="12">
      <c r="A17" s="2"/>
      <c r="B17" s="2"/>
      <c r="C17" s="2"/>
      <c r="D17" s="23">
        <v>10.646166350461927</v>
      </c>
      <c r="E17" s="23">
        <v>10.238081611824848</v>
      </c>
      <c r="F17" s="23">
        <v>9.664782028629272</v>
      </c>
      <c r="G17" s="23">
        <v>8.804219028265056</v>
      </c>
      <c r="H17" s="23">
        <v>7.677130421056918</v>
      </c>
      <c r="I17" s="23">
        <v>5.9730158538931635</v>
      </c>
      <c r="J17" s="23">
        <v>5.319045586354241</v>
      </c>
      <c r="K17" s="23">
        <v>4.723944101097416</v>
      </c>
      <c r="L17" s="23">
        <v>4.1859992793609555</v>
      </c>
      <c r="M17" s="2"/>
      <c r="N17" s="5">
        <f t="shared" si="0"/>
        <v>7.491913807491756</v>
      </c>
      <c r="O17" s="5">
        <f>(F17-J17)/2</f>
        <v>2.1728682211375157</v>
      </c>
      <c r="P17" s="5"/>
      <c r="Q17" s="5"/>
      <c r="R17" s="5"/>
      <c r="S17" s="2"/>
      <c r="T17" s="16" t="s">
        <v>10</v>
      </c>
      <c r="U17" s="12">
        <v>12</v>
      </c>
      <c r="V17" s="12">
        <f>CONVERT(U17,"ft","m")</f>
        <v>3.6576</v>
      </c>
      <c r="W17" s="17">
        <v>59.95876</v>
      </c>
      <c r="X17" s="17">
        <v>30.71</v>
      </c>
      <c r="Y17" s="18">
        <v>9.34</v>
      </c>
      <c r="Z17" s="2"/>
      <c r="AA17" s="2"/>
      <c r="AB17" s="2"/>
      <c r="AC17" s="2"/>
    </row>
    <row r="18" spans="1:29" ht="12">
      <c r="A18" s="2" t="s">
        <v>6</v>
      </c>
      <c r="B18" s="2">
        <v>8</v>
      </c>
      <c r="C18" s="2">
        <f>CONVERT(B18,"ft","m")</f>
        <v>2.4384</v>
      </c>
      <c r="D18" s="23">
        <v>0.000628</v>
      </c>
      <c r="E18" s="23">
        <v>0.000835</v>
      </c>
      <c r="F18" s="23">
        <v>0.0012330000000000002</v>
      </c>
      <c r="G18" s="23">
        <v>0.002152</v>
      </c>
      <c r="H18" s="23">
        <v>0.004472000000000001</v>
      </c>
      <c r="I18" s="23">
        <v>0.01428</v>
      </c>
      <c r="J18" s="23">
        <v>0.01943</v>
      </c>
      <c r="K18" s="23">
        <v>0.03041</v>
      </c>
      <c r="L18" s="23">
        <v>0.03963</v>
      </c>
      <c r="M18" s="2"/>
      <c r="N18" s="5">
        <f t="shared" si="0"/>
        <v>0.0103315</v>
      </c>
      <c r="O18" s="5"/>
      <c r="P18" s="5">
        <v>0.436</v>
      </c>
      <c r="Q18" s="5">
        <v>54.07</v>
      </c>
      <c r="R18" s="5">
        <v>45.46</v>
      </c>
      <c r="S18" s="2"/>
      <c r="T18" s="16" t="s">
        <v>11</v>
      </c>
      <c r="U18" s="12">
        <v>13</v>
      </c>
      <c r="V18" s="12">
        <f>CONVERT(U18,"ft","m")</f>
        <v>3.9624</v>
      </c>
      <c r="W18" s="17">
        <v>29.554399999999998</v>
      </c>
      <c r="X18" s="17">
        <v>46.3</v>
      </c>
      <c r="Y18" s="18">
        <v>24.12</v>
      </c>
      <c r="Z18" s="2"/>
      <c r="AA18" s="2"/>
      <c r="AB18" s="2"/>
      <c r="AC18" s="2"/>
    </row>
    <row r="19" spans="1:29" ht="12">
      <c r="A19" s="2"/>
      <c r="B19" s="2"/>
      <c r="C19" s="2"/>
      <c r="D19" s="23">
        <v>10.636947820432548</v>
      </c>
      <c r="E19" s="23">
        <v>10.22593618196276</v>
      </c>
      <c r="F19" s="23">
        <v>9.663611484921335</v>
      </c>
      <c r="G19" s="23">
        <v>8.86010620676755</v>
      </c>
      <c r="H19" s="23">
        <v>7.804864096480984</v>
      </c>
      <c r="I19" s="23">
        <v>6.1298602104077125</v>
      </c>
      <c r="J19" s="23">
        <v>5.685570288851467</v>
      </c>
      <c r="K19" s="23">
        <v>5.039310373406014</v>
      </c>
      <c r="L19" s="23">
        <v>4.657263222468828</v>
      </c>
      <c r="M19" s="2"/>
      <c r="N19" s="5">
        <f t="shared" si="0"/>
        <v>7.674590886886401</v>
      </c>
      <c r="O19" s="5">
        <f>(F19-J19)/2</f>
        <v>1.9890205980349336</v>
      </c>
      <c r="P19" s="5"/>
      <c r="Q19" s="5"/>
      <c r="R19" s="5"/>
      <c r="S19" s="2"/>
      <c r="T19" s="16" t="s">
        <v>12</v>
      </c>
      <c r="U19" s="12">
        <v>14</v>
      </c>
      <c r="V19" s="12">
        <f>CONVERT(U19,"ft","m")</f>
        <v>4.2672</v>
      </c>
      <c r="W19" s="17">
        <v>13.227</v>
      </c>
      <c r="X19" s="17">
        <v>64.44</v>
      </c>
      <c r="Y19" s="18">
        <v>22.33</v>
      </c>
      <c r="Z19" s="2"/>
      <c r="AA19" s="2"/>
      <c r="AB19" s="2"/>
      <c r="AC19" s="2"/>
    </row>
    <row r="20" spans="1:29" ht="12">
      <c r="A20" s="2" t="s">
        <v>7</v>
      </c>
      <c r="B20" s="2">
        <v>9</v>
      </c>
      <c r="C20" s="2">
        <f>CONVERT(B20,"ft","m")</f>
        <v>2.7432</v>
      </c>
      <c r="D20" s="23">
        <v>0.00095</v>
      </c>
      <c r="E20" s="23">
        <v>0.0016140000000000002</v>
      </c>
      <c r="F20" s="23">
        <v>0.0025870000000000003</v>
      </c>
      <c r="G20" s="23">
        <v>0.004533</v>
      </c>
      <c r="H20" s="23">
        <v>0.0385</v>
      </c>
      <c r="I20" s="23">
        <v>0.1018</v>
      </c>
      <c r="J20" s="23">
        <v>0.1325</v>
      </c>
      <c r="K20" s="23">
        <v>0.1613</v>
      </c>
      <c r="L20" s="23">
        <v>0.2041</v>
      </c>
      <c r="M20" s="2"/>
      <c r="N20" s="5">
        <f t="shared" si="0"/>
        <v>0.0675435</v>
      </c>
      <c r="O20" s="5"/>
      <c r="P20" s="5">
        <v>39.17882</v>
      </c>
      <c r="Q20" s="5">
        <v>38.19</v>
      </c>
      <c r="R20" s="5">
        <v>22.66</v>
      </c>
      <c r="S20" s="2"/>
      <c r="T20" s="16" t="s">
        <v>13</v>
      </c>
      <c r="U20" s="12">
        <v>15</v>
      </c>
      <c r="V20" s="12">
        <f>CONVERT(U20,"ft","m")</f>
        <v>4.572</v>
      </c>
      <c r="W20" s="17">
        <v>51.327223000000004</v>
      </c>
      <c r="X20" s="17">
        <v>26.13</v>
      </c>
      <c r="Y20" s="18">
        <v>22.5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3">
        <v>10.039784866105865</v>
      </c>
      <c r="E21" s="23">
        <v>9.275143706046395</v>
      </c>
      <c r="F21" s="23">
        <v>8.594504230639433</v>
      </c>
      <c r="G21" s="23">
        <v>7.785318123438189</v>
      </c>
      <c r="H21" s="23">
        <v>4.698997743967186</v>
      </c>
      <c r="I21" s="23">
        <v>3.2961905334737542</v>
      </c>
      <c r="J21" s="23">
        <v>2.9159357352115256</v>
      </c>
      <c r="K21" s="23">
        <v>2.6321816563938065</v>
      </c>
      <c r="L21" s="23">
        <v>2.29265191251673</v>
      </c>
      <c r="M21" s="2"/>
      <c r="N21" s="5">
        <f t="shared" si="0"/>
        <v>5.75521998292548</v>
      </c>
      <c r="O21" s="5">
        <f>(F21-J21)/2</f>
        <v>2.839284247713954</v>
      </c>
      <c r="P21" s="5"/>
      <c r="Q21" s="5"/>
      <c r="R21" s="5"/>
      <c r="S21" s="2"/>
      <c r="T21" s="19" t="s">
        <v>14</v>
      </c>
      <c r="U21" s="20">
        <v>16</v>
      </c>
      <c r="V21" s="20">
        <f>CONVERT(U21,"ft","m")</f>
        <v>4.8768</v>
      </c>
      <c r="W21" s="21">
        <v>12.7268</v>
      </c>
      <c r="X21" s="21">
        <v>59.93</v>
      </c>
      <c r="Y21" s="22">
        <v>27.29</v>
      </c>
      <c r="Z21" s="2"/>
      <c r="AA21" s="2"/>
      <c r="AB21" s="2"/>
      <c r="AC21" s="2"/>
    </row>
    <row r="22" spans="1:29" ht="12">
      <c r="A22" s="2" t="s">
        <v>8</v>
      </c>
      <c r="B22" s="2">
        <v>10</v>
      </c>
      <c r="C22" s="2">
        <f>CONVERT(B22,"ft","m")</f>
        <v>3.048</v>
      </c>
      <c r="D22" s="23">
        <v>0.000879</v>
      </c>
      <c r="E22" s="23">
        <v>0.001444</v>
      </c>
      <c r="F22" s="23">
        <v>0.00239</v>
      </c>
      <c r="G22" s="23">
        <v>0.004367</v>
      </c>
      <c r="H22" s="23">
        <v>0.0272</v>
      </c>
      <c r="I22" s="23">
        <v>0.06118</v>
      </c>
      <c r="J22" s="23">
        <v>0.0865</v>
      </c>
      <c r="K22" s="23">
        <v>0.115</v>
      </c>
      <c r="L22" s="23">
        <v>0.1558</v>
      </c>
      <c r="M22" s="2"/>
      <c r="N22" s="5">
        <f t="shared" si="0"/>
        <v>0.044445</v>
      </c>
      <c r="O22" s="5"/>
      <c r="P22" s="5">
        <v>24.353099999999998</v>
      </c>
      <c r="Q22" s="5">
        <v>52.37</v>
      </c>
      <c r="R22" s="5">
        <v>23.32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3">
        <v>10.15184921418077</v>
      </c>
      <c r="E23" s="23">
        <v>9.435713542437004</v>
      </c>
      <c r="F23" s="23">
        <v>8.708773666456063</v>
      </c>
      <c r="G23" s="23">
        <v>7.839141753543919</v>
      </c>
      <c r="H23" s="23">
        <v>5.2002495382991105</v>
      </c>
      <c r="I23" s="23">
        <v>4.030796082878609</v>
      </c>
      <c r="J23" s="23">
        <v>3.5311560570253624</v>
      </c>
      <c r="K23" s="23">
        <v>3.120294233717712</v>
      </c>
      <c r="L23" s="23">
        <v>2.68223286148778</v>
      </c>
      <c r="M23" s="2"/>
      <c r="N23" s="5">
        <f t="shared" si="0"/>
        <v>6.119964861740712</v>
      </c>
      <c r="O23" s="5">
        <f>(F23-J23)/2</f>
        <v>2.58880880471535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CONVERT(B24,"ft","m")</f>
        <v>3.3528</v>
      </c>
      <c r="D24" s="23">
        <v>0.000977</v>
      </c>
      <c r="E24" s="23">
        <v>0.001674</v>
      </c>
      <c r="F24" s="23">
        <v>0.002668</v>
      </c>
      <c r="G24" s="23">
        <v>0.004569</v>
      </c>
      <c r="H24" s="23">
        <v>0.02421</v>
      </c>
      <c r="I24" s="23">
        <v>0.08538</v>
      </c>
      <c r="J24" s="23">
        <v>0.1136</v>
      </c>
      <c r="K24" s="23">
        <v>0.1408</v>
      </c>
      <c r="L24" s="23">
        <v>0.1793</v>
      </c>
      <c r="M24" s="2"/>
      <c r="N24" s="5">
        <f t="shared" si="0"/>
        <v>0.058134000000000005</v>
      </c>
      <c r="O24" s="5"/>
      <c r="P24" s="5">
        <v>33.623084</v>
      </c>
      <c r="Q24" s="5">
        <v>44.15</v>
      </c>
      <c r="R24" s="5">
        <v>22.32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9.99935381735579</v>
      </c>
      <c r="E25" s="23">
        <v>9.22248475677383</v>
      </c>
      <c r="F25" s="23">
        <v>8.550025618139589</v>
      </c>
      <c r="G25" s="23">
        <v>7.773905842115726</v>
      </c>
      <c r="H25" s="23">
        <v>5.368253110437876</v>
      </c>
      <c r="I25" s="23">
        <v>3.5499580271891733</v>
      </c>
      <c r="J25" s="23">
        <v>3.1379652600447674</v>
      </c>
      <c r="K25" s="23">
        <v>2.8282807609121523</v>
      </c>
      <c r="L25" s="23">
        <v>2.4795526066810747</v>
      </c>
      <c r="M25" s="2"/>
      <c r="N25" s="5">
        <f t="shared" si="0"/>
        <v>5.843995439092178</v>
      </c>
      <c r="O25" s="5">
        <f>(F25-J25)/2</f>
        <v>2.706030179047411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CONVERT(B26,"ft","m")</f>
        <v>3.6576</v>
      </c>
      <c r="D26" s="23">
        <v>0.001885</v>
      </c>
      <c r="E26" s="23">
        <v>0.004317999999999999</v>
      </c>
      <c r="F26" s="23">
        <v>0.011289999999999998</v>
      </c>
      <c r="G26" s="23">
        <v>0.02793</v>
      </c>
      <c r="H26" s="23">
        <v>0.08193000000000002</v>
      </c>
      <c r="I26" s="23">
        <v>0.1264</v>
      </c>
      <c r="J26" s="23">
        <v>0.1474</v>
      </c>
      <c r="K26" s="23">
        <v>0.168</v>
      </c>
      <c r="L26" s="23">
        <v>0.1961</v>
      </c>
      <c r="M26" s="2"/>
      <c r="N26" s="5">
        <f t="shared" si="0"/>
        <v>0.079345</v>
      </c>
      <c r="O26" s="5"/>
      <c r="P26" s="5">
        <v>59.95876</v>
      </c>
      <c r="Q26" s="5">
        <v>30.71</v>
      </c>
      <c r="R26" s="5">
        <v>9.34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9.051219761168149</v>
      </c>
      <c r="E27" s="23">
        <v>7.855421041301669</v>
      </c>
      <c r="F27" s="23">
        <v>6.468810703663812</v>
      </c>
      <c r="G27" s="23">
        <v>5.162040616156862</v>
      </c>
      <c r="H27" s="23">
        <v>3.609464374950369</v>
      </c>
      <c r="I27" s="23">
        <v>2.9839316313723465</v>
      </c>
      <c r="J27" s="23">
        <v>2.76219157045438</v>
      </c>
      <c r="K27" s="23">
        <v>2.5734668618833267</v>
      </c>
      <c r="L27" s="23">
        <v>2.3503385593573003</v>
      </c>
      <c r="M27" s="2"/>
      <c r="N27" s="5">
        <f t="shared" si="0"/>
        <v>4.615501137059096</v>
      </c>
      <c r="O27" s="5">
        <f>(F27-J27)/2</f>
        <v>1.8533095666047161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CONVERT(B28,"ft","m")</f>
        <v>3.9624</v>
      </c>
      <c r="D28" s="23">
        <v>0.000861</v>
      </c>
      <c r="E28" s="23">
        <v>0.001415</v>
      </c>
      <c r="F28" s="23">
        <v>0.002334</v>
      </c>
      <c r="G28" s="23">
        <v>0.00411</v>
      </c>
      <c r="H28" s="23">
        <v>0.02642</v>
      </c>
      <c r="I28" s="23">
        <v>0.0723</v>
      </c>
      <c r="J28" s="23">
        <v>0.09717</v>
      </c>
      <c r="K28" s="23">
        <v>0.1216</v>
      </c>
      <c r="L28" s="23">
        <v>0.158</v>
      </c>
      <c r="M28" s="2"/>
      <c r="N28" s="5">
        <f t="shared" si="0"/>
        <v>0.049752000000000005</v>
      </c>
      <c r="O28" s="5"/>
      <c r="P28" s="5">
        <v>29.554399999999998</v>
      </c>
      <c r="Q28" s="5">
        <v>46.3</v>
      </c>
      <c r="R28" s="5">
        <v>24.12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10.18169914192733</v>
      </c>
      <c r="E29" s="23">
        <v>9.46498223160493</v>
      </c>
      <c r="F29" s="23">
        <v>8.742979723616825</v>
      </c>
      <c r="G29" s="23">
        <v>7.926645890755129</v>
      </c>
      <c r="H29" s="23">
        <v>5.242225723189985</v>
      </c>
      <c r="I29" s="23">
        <v>3.7898605425983316</v>
      </c>
      <c r="J29" s="23">
        <v>3.363345220920469</v>
      </c>
      <c r="K29" s="23">
        <v>3.039784866105864</v>
      </c>
      <c r="L29" s="23">
        <v>2.662003536484984</v>
      </c>
      <c r="M29" s="2"/>
      <c r="N29" s="5">
        <f t="shared" si="0"/>
        <v>6.053162472268647</v>
      </c>
      <c r="O29" s="5">
        <f>(F29-J29)/2</f>
        <v>2.6898172513481784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14</v>
      </c>
      <c r="C30" s="2">
        <f>CONVERT(B30,"ft","m")</f>
        <v>4.2672</v>
      </c>
      <c r="D30" s="23">
        <v>0.000922</v>
      </c>
      <c r="E30" s="23">
        <v>0.001531</v>
      </c>
      <c r="F30" s="23">
        <v>0.002527</v>
      </c>
      <c r="G30" s="23">
        <v>0.004682</v>
      </c>
      <c r="H30" s="23">
        <v>0.01797</v>
      </c>
      <c r="I30" s="23">
        <v>0.03962</v>
      </c>
      <c r="J30" s="23">
        <v>0.05565</v>
      </c>
      <c r="K30" s="23">
        <v>0.07343000000000001</v>
      </c>
      <c r="L30" s="23">
        <v>0.1119</v>
      </c>
      <c r="M30" s="2"/>
      <c r="N30" s="5">
        <f t="shared" si="0"/>
        <v>0.0290885</v>
      </c>
      <c r="O30" s="5"/>
      <c r="P30" s="5">
        <v>13.227</v>
      </c>
      <c r="Q30" s="5">
        <v>64.44</v>
      </c>
      <c r="R30" s="5">
        <v>22.33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10.082945628894837</v>
      </c>
      <c r="E31" s="23">
        <v>9.351310001824388</v>
      </c>
      <c r="F31" s="23">
        <v>8.6283586203794</v>
      </c>
      <c r="G31" s="23">
        <v>7.738659350212162</v>
      </c>
      <c r="H31" s="23">
        <v>5.79826578092687</v>
      </c>
      <c r="I31" s="23">
        <v>4.657627309547325</v>
      </c>
      <c r="J31" s="23">
        <v>4.16747450220749</v>
      </c>
      <c r="K31" s="23">
        <v>3.7674865898019396</v>
      </c>
      <c r="L31" s="23">
        <v>3.159718058573056</v>
      </c>
      <c r="M31" s="2"/>
      <c r="N31" s="5">
        <f t="shared" si="0"/>
        <v>6.397916561293445</v>
      </c>
      <c r="O31" s="5">
        <f>(F31-J31)/2</f>
        <v>2.230442059085955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15</v>
      </c>
      <c r="C32" s="2">
        <f>CONVERT(B32,"ft","m")</f>
        <v>4.572</v>
      </c>
      <c r="D32" s="23">
        <v>0.000935</v>
      </c>
      <c r="E32" s="23">
        <v>0.001625</v>
      </c>
      <c r="F32" s="23">
        <v>0.002618</v>
      </c>
      <c r="G32" s="23">
        <v>0.004553</v>
      </c>
      <c r="H32" s="23">
        <v>0.07185</v>
      </c>
      <c r="I32" s="23">
        <v>0.1321</v>
      </c>
      <c r="J32" s="23">
        <v>0.1524</v>
      </c>
      <c r="K32" s="23">
        <v>0.1712</v>
      </c>
      <c r="L32" s="23">
        <v>0.1992</v>
      </c>
      <c r="M32" s="2"/>
      <c r="N32" s="5">
        <f t="shared" si="0"/>
        <v>0.07750900000000001</v>
      </c>
      <c r="O32" s="5"/>
      <c r="P32" s="5">
        <v>51.327223000000004</v>
      </c>
      <c r="Q32" s="5">
        <v>26.13</v>
      </c>
      <c r="R32" s="5">
        <v>22.5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10.062746014549175</v>
      </c>
      <c r="E33" s="23">
        <v>9.265344566520996</v>
      </c>
      <c r="F33" s="23">
        <v>8.577319187378933</v>
      </c>
      <c r="G33" s="23">
        <v>7.778966825304976</v>
      </c>
      <c r="H33" s="23">
        <v>3.798868033092113</v>
      </c>
      <c r="I33" s="23">
        <v>2.920297628302622</v>
      </c>
      <c r="J33" s="23">
        <v>2.7140651920561276</v>
      </c>
      <c r="K33" s="23">
        <v>2.5462453931483027</v>
      </c>
      <c r="L33" s="23">
        <v>2.3277104474813686</v>
      </c>
      <c r="M33" s="2"/>
      <c r="N33" s="5">
        <f t="shared" si="0"/>
        <v>5.64569218971753</v>
      </c>
      <c r="O33" s="5">
        <f>(F33-J33)/2</f>
        <v>2.931626997661403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16</v>
      </c>
      <c r="C34" s="2">
        <f>CONVERT(B34,"ft","m")</f>
        <v>4.8768</v>
      </c>
      <c r="D34" s="23">
        <v>0.000735</v>
      </c>
      <c r="E34" s="23">
        <v>0.0012</v>
      </c>
      <c r="F34" s="23">
        <v>0.002201</v>
      </c>
      <c r="G34" s="23">
        <v>0.003494</v>
      </c>
      <c r="H34" s="23">
        <v>0.0169</v>
      </c>
      <c r="I34" s="23">
        <v>0.03892</v>
      </c>
      <c r="J34" s="23">
        <v>0.05351</v>
      </c>
      <c r="K34" s="23">
        <v>0.08597</v>
      </c>
      <c r="L34" s="23">
        <v>0.142</v>
      </c>
      <c r="M34" s="2"/>
      <c r="N34" s="5">
        <f t="shared" si="0"/>
        <v>0.027855500000000002</v>
      </c>
      <c r="O34" s="5"/>
      <c r="P34" s="5">
        <v>12.7268</v>
      </c>
      <c r="Q34" s="5">
        <v>59.93</v>
      </c>
      <c r="R34" s="5">
        <v>27.29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10.409968129600447</v>
      </c>
      <c r="E35" s="23">
        <v>9.702749878828294</v>
      </c>
      <c r="F35" s="23">
        <v>8.827625139432618</v>
      </c>
      <c r="G35" s="23">
        <v>8.160904676407414</v>
      </c>
      <c r="H35" s="23">
        <v>5.886832943267265</v>
      </c>
      <c r="I35" s="23">
        <v>4.683344479655701</v>
      </c>
      <c r="J35" s="23">
        <v>4.224047660835449</v>
      </c>
      <c r="K35" s="23">
        <v>3.540022883471249</v>
      </c>
      <c r="L35" s="23">
        <v>2.816037165157405</v>
      </c>
      <c r="M35" s="2"/>
      <c r="N35" s="5">
        <f t="shared" si="0"/>
        <v>6.525836400134033</v>
      </c>
      <c r="O35" s="5">
        <f>(F35-J35)/2</f>
        <v>2.3017887392985843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2000-08-24T20:58:11Z</dcterms:created>
  <dcterms:modified xsi:type="dcterms:W3CDTF">2001-01-25T13:56:51Z</dcterms:modified>
  <cp:category/>
  <cp:version/>
  <cp:contentType/>
  <cp:contentStatus/>
</cp:coreProperties>
</file>