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<sst xmlns="http://schemas.openxmlformats.org/spreadsheetml/2006/main" count="49" uniqueCount="32">
  <si>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177-000-002</t>
  </si>
  <si>
    <t>177-011-013</t>
  </si>
  <si>
    <t>177-023-025</t>
  </si>
  <si>
    <t>177-035-037</t>
  </si>
  <si>
    <t>177-047-049</t>
  </si>
  <si>
    <t>177-059-061</t>
  </si>
  <si>
    <t>177-071-073</t>
  </si>
  <si>
    <t>177-083-085</t>
  </si>
  <si>
    <t>177-095-097</t>
  </si>
  <si>
    <t>177-107-109</t>
  </si>
  <si>
    <t>177-119-121</t>
  </si>
  <si>
    <t>177-131-133</t>
  </si>
  <si>
    <t>177-143-145</t>
  </si>
  <si>
    <t>177-155-157</t>
  </si>
  <si>
    <t>177-167-169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</si>
  <si>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</si>
  <si>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</si>
  <si>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</si>
  <si>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</si>
  <si>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</si>
  <si>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</si>
  <si>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</si>
  <si>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</si>
  <si>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</si>
  <si>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</si>
  <si>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</si>
  <si>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</si>
  <si>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</si>
  <si>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</si>
  <si>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</si>
  <si>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</si>
  <si>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BSS00_177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</si>
</sst>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22.975862999999997</c:v>
                </c:pt>
                <c:pt idx="1">
                  <c:v>13.2275</c:v>
                </c:pt>
                <c:pt idx="2">
                  <c:v>26.262100000000004</c:v>
                </c:pt>
                <c:pt idx="3">
                  <c:v>10.5721</c:v>
                </c:pt>
                <c:pt idx="4">
                  <c:v>12.734200000000001</c:v>
                </c:pt>
                <c:pt idx="5">
                  <c:v>10.3483</c:v>
                </c:pt>
                <c:pt idx="6">
                  <c:v>12.06069</c:v>
                </c:pt>
                <c:pt idx="7">
                  <c:v>17.9343</c:v>
                </c:pt>
                <c:pt idx="8">
                  <c:v>11.775407</c:v>
                </c:pt>
                <c:pt idx="9">
                  <c:v>12.325</c:v>
                </c:pt>
                <c:pt idx="10">
                  <c:v>41.45736</c:v>
                </c:pt>
                <c:pt idx="11">
                  <c:v>15.218518</c:v>
                </c:pt>
                <c:pt idx="12">
                  <c:v>14.271353999999999</c:v>
                </c:pt>
                <c:pt idx="13">
                  <c:v>20.38661</c:v>
                </c:pt>
                <c:pt idx="14">
                  <c:v>14.917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22299540"/>
        <c:axId val="66478133"/>
      </c:scatterChart>
      <c:valAx>
        <c:axId val="2229954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6478133"/>
        <c:crosses val="autoZero"/>
        <c:crossBetween val="midCat"/>
        <c:dispUnits/>
        <c:majorUnit val="10"/>
        <c:minorUnit val="5"/>
      </c:valAx>
      <c:valAx>
        <c:axId val="6647813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229954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22.975862999999997</c:v>
                </c:pt>
                <c:pt idx="1">
                  <c:v>13.2275</c:v>
                </c:pt>
                <c:pt idx="2">
                  <c:v>26.262100000000004</c:v>
                </c:pt>
                <c:pt idx="3">
                  <c:v>10.5721</c:v>
                </c:pt>
                <c:pt idx="4">
                  <c:v>12.734200000000001</c:v>
                </c:pt>
                <c:pt idx="5">
                  <c:v>10.3483</c:v>
                </c:pt>
                <c:pt idx="6">
                  <c:v>12.06069</c:v>
                </c:pt>
                <c:pt idx="7">
                  <c:v>17.9343</c:v>
                </c:pt>
                <c:pt idx="8">
                  <c:v>11.775407</c:v>
                </c:pt>
                <c:pt idx="9">
                  <c:v>12.325</c:v>
                </c:pt>
                <c:pt idx="10">
                  <c:v>41.45736</c:v>
                </c:pt>
                <c:pt idx="11">
                  <c:v>15.218518</c:v>
                </c:pt>
                <c:pt idx="12">
                  <c:v>14.271353999999999</c:v>
                </c:pt>
                <c:pt idx="13">
                  <c:v>20.38661</c:v>
                </c:pt>
                <c:pt idx="14">
                  <c:v>14.917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</c:numCache>
            </c:numRef>
          </c:yVal>
          <c:smooth val="0"/>
        </c:ser>
        <c:axId val="61432286"/>
        <c:axId val="16019663"/>
      </c:scatterChart>
      <c:valAx>
        <c:axId val="6143228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019663"/>
        <c:crosses val="autoZero"/>
        <c:crossBetween val="midCat"/>
        <c:dispUnits/>
        <c:majorUnit val="10"/>
        <c:minorUnit val="5"/>
      </c:valAx>
      <c:valAx>
        <c:axId val="1601966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143228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37</xdr:row>
      <xdr:rowOff>104775</xdr:rowOff>
    </xdr:from>
    <xdr:to>
      <xdr:col>6</xdr:col>
      <xdr:colOff>171450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533400" y="5743575"/>
        <a:ext cx="27717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37</xdr:row>
      <xdr:rowOff>66675</xdr:rowOff>
    </xdr:from>
    <xdr:to>
      <xdr:col>16</xdr:col>
      <xdr:colOff>19050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3629025" y="5705475"/>
        <a:ext cx="27336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6" width="8.7109375" style="7" bestFit="1" customWidth="1"/>
    <col min="17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22" customFormat="1" ht="9.75">
      <c r="A4" s="8" t="s">
        <v>31</v>
      </c>
      <c r="B4" s="1"/>
      <c r="C4" s="1"/>
      <c r="D4" s="1"/>
      <c r="E4" s="1"/>
      <c r="F4" s="1"/>
      <c r="G4" s="20" t="s">
        <v>30</v>
      </c>
      <c r="H4" s="1"/>
      <c r="I4" s="1"/>
      <c r="J4" s="1"/>
      <c r="K4" s="1"/>
      <c r="L4" s="1"/>
      <c r="M4" s="1"/>
      <c r="N4" s="21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27</v>
      </c>
      <c r="O5" s="3" t="s">
        <v>28</v>
      </c>
      <c r="P5" s="6" t="s">
        <v>19</v>
      </c>
      <c r="Q5" s="6" t="s">
        <v>20</v>
      </c>
      <c r="R5" s="6" t="s">
        <v>21</v>
      </c>
      <c r="S5" s="1"/>
      <c r="T5" s="8" t="s">
        <v>22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0.001156</v>
      </c>
      <c r="E6" s="2">
        <v>0.002059</v>
      </c>
      <c r="F6" s="2">
        <v>0.00331</v>
      </c>
      <c r="G6" s="2">
        <v>0.006024</v>
      </c>
      <c r="H6" s="2">
        <v>0.02982</v>
      </c>
      <c r="I6" s="2">
        <v>0.05934</v>
      </c>
      <c r="J6" s="2">
        <v>0.07829000000000001</v>
      </c>
      <c r="K6" s="2">
        <v>0.1071</v>
      </c>
      <c r="L6" s="2">
        <v>0.1576</v>
      </c>
      <c r="M6" s="2" t="s">
        <v>15</v>
      </c>
      <c r="N6" s="5">
        <f>(F6+J6)/2</f>
        <v>0.0408</v>
      </c>
      <c r="O6" s="5"/>
      <c r="P6" s="5">
        <v>22.975862999999997</v>
      </c>
      <c r="Q6" s="5">
        <v>58.6</v>
      </c>
      <c r="R6" s="5">
        <v>18.45</v>
      </c>
      <c r="S6" s="2"/>
      <c r="T6" s="9" t="s">
        <v>23</v>
      </c>
      <c r="U6" s="10" t="s">
        <v>24</v>
      </c>
      <c r="V6" s="10" t="s">
        <v>25</v>
      </c>
      <c r="W6" s="10" t="s">
        <v>19</v>
      </c>
      <c r="X6" s="10" t="s">
        <v>26</v>
      </c>
      <c r="Y6" s="11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9.756642886823496</v>
      </c>
      <c r="E7" s="2">
        <v>8.92384045469192</v>
      </c>
      <c r="F7" s="2">
        <v>8.238953067629595</v>
      </c>
      <c r="G7" s="2">
        <v>7.375062514652247</v>
      </c>
      <c r="H7" s="2">
        <v>5.067575932153369</v>
      </c>
      <c r="I7" s="2">
        <v>4.074851262956544</v>
      </c>
      <c r="J7" s="2">
        <v>3.675028146265414</v>
      </c>
      <c r="K7" s="2">
        <v>3.2229696147991937</v>
      </c>
      <c r="L7" s="2">
        <v>2.665660560093073</v>
      </c>
      <c r="M7" s="2" t="s">
        <v>16</v>
      </c>
      <c r="N7" s="5">
        <f aca="true" t="shared" si="0" ref="N7:N35">(F7+J7)/2</f>
        <v>5.956990606947505</v>
      </c>
      <c r="O7" s="5">
        <f>(F7-J7)/2</f>
        <v>2.2819624606820903</v>
      </c>
      <c r="P7" s="5"/>
      <c r="Q7" s="5"/>
      <c r="R7" s="5"/>
      <c r="S7" s="2"/>
      <c r="T7" s="13" t="s">
        <v>0</v>
      </c>
      <c r="U7" s="12">
        <v>0.08333333333333333</v>
      </c>
      <c r="V7" s="12">
        <f>CONVERT(U7,"ft","m")</f>
        <v>0.0254</v>
      </c>
      <c r="W7" s="14">
        <v>22.975862999999997</v>
      </c>
      <c r="X7" s="14">
        <v>58.6</v>
      </c>
      <c r="Y7" s="15">
        <v>18.45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0.001201</v>
      </c>
      <c r="E8" s="2">
        <v>0.002067</v>
      </c>
      <c r="F8" s="2">
        <v>0.003084</v>
      </c>
      <c r="G8" s="2">
        <v>0.004751</v>
      </c>
      <c r="H8" s="2">
        <v>0.01277</v>
      </c>
      <c r="I8" s="2">
        <v>0.03134</v>
      </c>
      <c r="J8" s="2">
        <v>0.05022</v>
      </c>
      <c r="K8" s="2">
        <v>0.09061</v>
      </c>
      <c r="L8" s="2">
        <v>0.1529</v>
      </c>
      <c r="M8" s="2"/>
      <c r="N8" s="5">
        <f t="shared" si="0"/>
        <v>0.026652000000000002</v>
      </c>
      <c r="O8" s="5"/>
      <c r="P8" s="5">
        <v>13.2275</v>
      </c>
      <c r="Q8" s="5">
        <v>66.16</v>
      </c>
      <c r="R8" s="5">
        <v>20.62</v>
      </c>
      <c r="S8" s="2"/>
      <c r="T8" s="13" t="s">
        <v>1</v>
      </c>
      <c r="U8" s="12">
        <v>1</v>
      </c>
      <c r="V8" s="12">
        <f>CONVERT(U8,"ft","m")</f>
        <v>0.3048</v>
      </c>
      <c r="W8" s="14">
        <v>13.2275</v>
      </c>
      <c r="X8" s="14">
        <v>66.16</v>
      </c>
      <c r="Y8" s="15">
        <v>20.62</v>
      </c>
      <c r="Z8" s="2"/>
      <c r="AA8" s="2"/>
      <c r="AB8" s="2"/>
      <c r="AC8" s="2"/>
    </row>
    <row r="9" spans="1:29" ht="12">
      <c r="A9" s="2"/>
      <c r="B9" s="2"/>
      <c r="C9" s="2"/>
      <c r="D9" s="2">
        <v>9.701548133618541</v>
      </c>
      <c r="E9" s="2">
        <v>8.918245895898727</v>
      </c>
      <c r="F9" s="2">
        <v>8.340981519409139</v>
      </c>
      <c r="G9" s="2">
        <v>7.717553077913331</v>
      </c>
      <c r="H9" s="2">
        <v>6.291097664734088</v>
      </c>
      <c r="I9" s="2">
        <v>4.995851009964232</v>
      </c>
      <c r="J9" s="2">
        <v>4.315594161165312</v>
      </c>
      <c r="K9" s="2">
        <v>3.4641859104272967</v>
      </c>
      <c r="L9" s="2">
        <v>2.7093396881886447</v>
      </c>
      <c r="M9" s="2"/>
      <c r="N9" s="5">
        <f t="shared" si="0"/>
        <v>6.328287840287226</v>
      </c>
      <c r="O9" s="5">
        <f>(F9-J9)/2</f>
        <v>2.0126936791219134</v>
      </c>
      <c r="P9" s="5"/>
      <c r="Q9" s="5"/>
      <c r="R9" s="5"/>
      <c r="S9" s="2"/>
      <c r="T9" s="13" t="s">
        <v>2</v>
      </c>
      <c r="U9" s="12">
        <v>2</v>
      </c>
      <c r="V9" s="12">
        <f>CONVERT(U9,"ft","m")</f>
        <v>0.6096</v>
      </c>
      <c r="W9" s="14">
        <v>26.262100000000004</v>
      </c>
      <c r="X9" s="14">
        <v>54.56</v>
      </c>
      <c r="Y9" s="15">
        <v>19.17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0.001073</v>
      </c>
      <c r="E10" s="2">
        <v>0.001876</v>
      </c>
      <c r="F10" s="2">
        <v>0.003094</v>
      </c>
      <c r="G10" s="2">
        <v>0.006143</v>
      </c>
      <c r="H10" s="2">
        <v>0.02977</v>
      </c>
      <c r="I10" s="2">
        <v>0.06465</v>
      </c>
      <c r="J10" s="2">
        <v>0.08312</v>
      </c>
      <c r="K10" s="2">
        <v>0.1039</v>
      </c>
      <c r="L10" s="2">
        <v>0.1413</v>
      </c>
      <c r="M10" s="2"/>
      <c r="N10" s="5">
        <f t="shared" si="0"/>
        <v>0.043107</v>
      </c>
      <c r="O10" s="5"/>
      <c r="P10" s="5">
        <v>26.262100000000004</v>
      </c>
      <c r="Q10" s="5">
        <v>54.56</v>
      </c>
      <c r="R10" s="5">
        <v>19.17</v>
      </c>
      <c r="S10" s="2"/>
      <c r="T10" s="13" t="s">
        <v>3</v>
      </c>
      <c r="U10" s="12">
        <v>3</v>
      </c>
      <c r="V10" s="12">
        <f>CONVERT(U10,"ft","m")</f>
        <v>0.9144</v>
      </c>
      <c r="W10" s="14">
        <v>10.5721</v>
      </c>
      <c r="X10" s="14">
        <v>62.43</v>
      </c>
      <c r="Y10" s="15">
        <v>27.03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9.864134208567654</v>
      </c>
      <c r="E11" s="2">
        <v>9.058124456808796</v>
      </c>
      <c r="F11" s="2">
        <v>8.336311087875139</v>
      </c>
      <c r="G11" s="2">
        <v>7.346840901360253</v>
      </c>
      <c r="H11" s="2">
        <v>5.069996968198776</v>
      </c>
      <c r="I11" s="2">
        <v>3.9512058197391955</v>
      </c>
      <c r="J11" s="2">
        <v>3.5886605355326</v>
      </c>
      <c r="K11" s="2">
        <v>3.266732440645238</v>
      </c>
      <c r="L11" s="2">
        <v>2.82316662921551</v>
      </c>
      <c r="M11" s="2"/>
      <c r="N11" s="5">
        <f t="shared" si="0"/>
        <v>5.9624858117038695</v>
      </c>
      <c r="O11" s="5">
        <f>(F11-J11)/2</f>
        <v>2.373825276171269</v>
      </c>
      <c r="P11" s="5"/>
      <c r="Q11" s="5"/>
      <c r="R11" s="5"/>
      <c r="S11" s="2"/>
      <c r="T11" s="13" t="s">
        <v>4</v>
      </c>
      <c r="U11" s="12">
        <v>4</v>
      </c>
      <c r="V11" s="12">
        <f>CONVERT(U11,"ft","m")</f>
        <v>1.2192</v>
      </c>
      <c r="W11" s="14">
        <v>12.734200000000001</v>
      </c>
      <c r="X11" s="14">
        <v>46.23</v>
      </c>
      <c r="Y11" s="15">
        <v>41.08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0.000864</v>
      </c>
      <c r="E12" s="2">
        <v>0.0013660000000000002</v>
      </c>
      <c r="F12" s="2">
        <v>0.0021349999999999997</v>
      </c>
      <c r="G12" s="2">
        <v>0.003516</v>
      </c>
      <c r="H12" s="2">
        <v>0.01545</v>
      </c>
      <c r="I12" s="2">
        <v>0.03558</v>
      </c>
      <c r="J12" s="2">
        <v>0.04745</v>
      </c>
      <c r="K12" s="2">
        <v>0.0653</v>
      </c>
      <c r="L12" s="2">
        <v>0.119</v>
      </c>
      <c r="M12" s="2"/>
      <c r="N12" s="5">
        <f t="shared" si="0"/>
        <v>0.0247925</v>
      </c>
      <c r="O12" s="5"/>
      <c r="P12" s="5">
        <v>10.5721</v>
      </c>
      <c r="Q12" s="5">
        <v>62.43</v>
      </c>
      <c r="R12" s="5">
        <v>27.03</v>
      </c>
      <c r="S12" s="2"/>
      <c r="T12" s="13" t="s">
        <v>5</v>
      </c>
      <c r="U12" s="12">
        <v>5</v>
      </c>
      <c r="V12" s="12">
        <f>CONVERT(U12,"ft","m")</f>
        <v>1.524</v>
      </c>
      <c r="W12" s="14">
        <v>10.3483</v>
      </c>
      <c r="X12" s="14">
        <v>36.68</v>
      </c>
      <c r="Y12" s="15">
        <v>53.06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10.176681067160706</v>
      </c>
      <c r="E13" s="2">
        <v>9.515826801034082</v>
      </c>
      <c r="F13" s="2">
        <v>8.871548214816322</v>
      </c>
      <c r="G13" s="2">
        <v>8.15184921418077</v>
      </c>
      <c r="H13" s="2">
        <v>6.016249351645074</v>
      </c>
      <c r="I13" s="2">
        <v>4.812789679169652</v>
      </c>
      <c r="J13" s="2">
        <v>4.39744810252834</v>
      </c>
      <c r="K13" s="2">
        <v>3.936773198003019</v>
      </c>
      <c r="L13" s="2">
        <v>3.0709665213541437</v>
      </c>
      <c r="M13" s="2"/>
      <c r="N13" s="5">
        <f t="shared" si="0"/>
        <v>6.634498158672331</v>
      </c>
      <c r="O13" s="5">
        <f>(F13-J13)/2</f>
        <v>2.2370500561439908</v>
      </c>
      <c r="P13" s="5"/>
      <c r="Q13" s="5"/>
      <c r="R13" s="5"/>
      <c r="S13" s="2"/>
      <c r="T13" s="13" t="s">
        <v>6</v>
      </c>
      <c r="U13" s="12">
        <v>6</v>
      </c>
      <c r="V13" s="12">
        <f>CONVERT(U13,"ft","m")</f>
        <v>1.8288</v>
      </c>
      <c r="W13" s="14">
        <v>12.06069</v>
      </c>
      <c r="X13" s="14">
        <v>41.58</v>
      </c>
      <c r="Y13" s="15">
        <v>46.38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0.000642</v>
      </c>
      <c r="E14" s="2">
        <v>0.000879</v>
      </c>
      <c r="F14" s="2">
        <v>0.001422</v>
      </c>
      <c r="G14" s="2">
        <v>0.002398</v>
      </c>
      <c r="H14" s="2">
        <v>0.005423</v>
      </c>
      <c r="I14" s="2">
        <v>0.02005</v>
      </c>
      <c r="J14" s="2">
        <v>0.04332</v>
      </c>
      <c r="K14" s="2">
        <v>0.09281</v>
      </c>
      <c r="L14" s="2">
        <v>0.1547</v>
      </c>
      <c r="M14" s="2"/>
      <c r="N14" s="5">
        <f t="shared" si="0"/>
        <v>0.022371</v>
      </c>
      <c r="O14" s="5"/>
      <c r="P14" s="5">
        <v>12.734200000000001</v>
      </c>
      <c r="Q14" s="5">
        <v>46.23</v>
      </c>
      <c r="R14" s="5">
        <v>41.08</v>
      </c>
      <c r="S14" s="2"/>
      <c r="T14" s="13" t="s">
        <v>7</v>
      </c>
      <c r="U14" s="12">
        <v>7</v>
      </c>
      <c r="V14" s="12">
        <f>CONVERT(U14,"ft","m")</f>
        <v>2.1336</v>
      </c>
      <c r="W14" s="14">
        <v>17.9343</v>
      </c>
      <c r="X14" s="14">
        <v>55.92</v>
      </c>
      <c r="Y14" s="15">
        <v>26.04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10.605139082201871</v>
      </c>
      <c r="E15" s="2">
        <v>10.15184921418077</v>
      </c>
      <c r="F15" s="2">
        <v>9.457862819704758</v>
      </c>
      <c r="G15" s="2">
        <v>8.70395262590995</v>
      </c>
      <c r="H15" s="2">
        <v>7.526693114308965</v>
      </c>
      <c r="I15" s="2">
        <v>5.640253953094529</v>
      </c>
      <c r="J15" s="2">
        <v>4.528822946828485</v>
      </c>
      <c r="K15" s="2">
        <v>3.4295759299698236</v>
      </c>
      <c r="L15" s="2">
        <v>2.6924548981004137</v>
      </c>
      <c r="M15" s="2"/>
      <c r="N15" s="5">
        <f t="shared" si="0"/>
        <v>6.993342883266621</v>
      </c>
      <c r="O15" s="5">
        <f>(F15-J15)/2</f>
        <v>2.4645199364381365</v>
      </c>
      <c r="P15" s="5"/>
      <c r="Q15" s="5"/>
      <c r="R15" s="5"/>
      <c r="S15" s="2"/>
      <c r="T15" s="13" t="s">
        <v>8</v>
      </c>
      <c r="U15" s="12">
        <v>8</v>
      </c>
      <c r="V15" s="12">
        <f>CONVERT(U15,"ft","m")</f>
        <v>2.4384</v>
      </c>
      <c r="W15" s="14">
        <v>11.775407</v>
      </c>
      <c r="X15" s="14">
        <v>63.64</v>
      </c>
      <c r="Y15" s="15">
        <v>24.54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0.00059</v>
      </c>
      <c r="E16" s="2">
        <v>0.000751</v>
      </c>
      <c r="F16" s="2">
        <v>0.001018</v>
      </c>
      <c r="G16" s="2">
        <v>0.001835</v>
      </c>
      <c r="H16" s="2">
        <v>0.003645</v>
      </c>
      <c r="I16" s="2">
        <v>0.008679</v>
      </c>
      <c r="J16" s="2">
        <v>0.016420000000000004</v>
      </c>
      <c r="K16" s="2">
        <v>0.08437</v>
      </c>
      <c r="L16" s="2">
        <v>0.1467</v>
      </c>
      <c r="M16" s="2"/>
      <c r="N16" s="5">
        <f t="shared" si="0"/>
        <v>0.008719000000000003</v>
      </c>
      <c r="O16" s="5"/>
      <c r="P16" s="5">
        <v>10.3483</v>
      </c>
      <c r="Q16" s="5">
        <v>36.68</v>
      </c>
      <c r="R16" s="5">
        <v>53.06</v>
      </c>
      <c r="S16" s="2"/>
      <c r="T16" s="13" t="s">
        <v>9</v>
      </c>
      <c r="U16" s="12">
        <v>9</v>
      </c>
      <c r="V16" s="12">
        <f>CONVERT(U16,"ft","m")</f>
        <v>2.7432</v>
      </c>
      <c r="W16" s="14">
        <v>12.325</v>
      </c>
      <c r="X16" s="14">
        <v>53.93</v>
      </c>
      <c r="Y16" s="15">
        <v>33.75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10.726997425074972</v>
      </c>
      <c r="E17" s="2">
        <v>10.378899471809902</v>
      </c>
      <c r="F17" s="2">
        <v>9.940046723248479</v>
      </c>
      <c r="G17" s="2">
        <v>9.090004221593599</v>
      </c>
      <c r="H17" s="2">
        <v>8.099865470109876</v>
      </c>
      <c r="I17" s="2">
        <v>6.8482554606734185</v>
      </c>
      <c r="J17" s="2">
        <v>5.928402062659007</v>
      </c>
      <c r="K17" s="2">
        <v>3.5671260882965807</v>
      </c>
      <c r="L17" s="2">
        <v>2.7690592238760594</v>
      </c>
      <c r="M17" s="2"/>
      <c r="N17" s="5">
        <f t="shared" si="0"/>
        <v>7.934224392953743</v>
      </c>
      <c r="O17" s="5">
        <f>(F17-J17)/2</f>
        <v>2.005822330294736</v>
      </c>
      <c r="P17" s="5"/>
      <c r="Q17" s="5"/>
      <c r="R17" s="5"/>
      <c r="S17" s="2"/>
      <c r="T17" s="13" t="s">
        <v>10</v>
      </c>
      <c r="U17" s="12">
        <v>10</v>
      </c>
      <c r="V17" s="12">
        <f>CONVERT(U17,"ft","m")</f>
        <v>3.048</v>
      </c>
      <c r="W17" s="14">
        <v>41.45736</v>
      </c>
      <c r="X17" s="14">
        <v>51.44</v>
      </c>
      <c r="Y17" s="15">
        <v>7.21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0.000615</v>
      </c>
      <c r="E18" s="2">
        <v>0.0008070000000000001</v>
      </c>
      <c r="F18" s="2">
        <v>0.001167</v>
      </c>
      <c r="G18" s="2">
        <v>0.002079</v>
      </c>
      <c r="H18" s="2">
        <v>0.004377</v>
      </c>
      <c r="I18" s="2">
        <v>0.01655</v>
      </c>
      <c r="J18" s="2">
        <v>0.03533</v>
      </c>
      <c r="K18" s="2">
        <v>0.09502</v>
      </c>
      <c r="L18" s="2">
        <v>0.1572</v>
      </c>
      <c r="M18" s="2"/>
      <c r="N18" s="5">
        <f t="shared" si="0"/>
        <v>0.0182485</v>
      </c>
      <c r="O18" s="5"/>
      <c r="P18" s="5">
        <v>12.06069</v>
      </c>
      <c r="Q18" s="5">
        <v>41.58</v>
      </c>
      <c r="R18" s="5">
        <v>46.38</v>
      </c>
      <c r="S18" s="2"/>
      <c r="T18" s="13" t="s">
        <v>11</v>
      </c>
      <c r="U18" s="12">
        <v>11</v>
      </c>
      <c r="V18" s="12">
        <f>CONVERT(U18,"ft","m")</f>
        <v>3.3528</v>
      </c>
      <c r="W18" s="14">
        <v>15.218518</v>
      </c>
      <c r="X18" s="14">
        <v>68.25</v>
      </c>
      <c r="Y18" s="15">
        <v>16.49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10.667125969097572</v>
      </c>
      <c r="E19" s="2">
        <v>10.275143706046395</v>
      </c>
      <c r="F19" s="2">
        <v>9.742979723616825</v>
      </c>
      <c r="G19" s="2">
        <v>8.909894526465804</v>
      </c>
      <c r="H19" s="2">
        <v>7.835841900685127</v>
      </c>
      <c r="I19" s="2">
        <v>5.917024972742232</v>
      </c>
      <c r="J19" s="2">
        <v>4.82296244054616</v>
      </c>
      <c r="K19" s="2">
        <v>3.395624983025968</v>
      </c>
      <c r="L19" s="2">
        <v>2.669326877290843</v>
      </c>
      <c r="M19" s="2"/>
      <c r="N19" s="5">
        <f t="shared" si="0"/>
        <v>7.282971082081493</v>
      </c>
      <c r="O19" s="5">
        <f>(F19-J19)/2</f>
        <v>2.4600086415353326</v>
      </c>
      <c r="P19" s="5"/>
      <c r="Q19" s="5"/>
      <c r="R19" s="5"/>
      <c r="S19" s="2"/>
      <c r="T19" s="13" t="s">
        <v>12</v>
      </c>
      <c r="U19" s="12">
        <v>12</v>
      </c>
      <c r="V19" s="12">
        <f>CONVERT(U19,"ft","m")</f>
        <v>3.6576</v>
      </c>
      <c r="W19" s="14">
        <v>14.271353999999999</v>
      </c>
      <c r="X19" s="14">
        <v>61.04</v>
      </c>
      <c r="Y19" s="15">
        <v>24.73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0.000864</v>
      </c>
      <c r="E20" s="2">
        <v>0.001373</v>
      </c>
      <c r="F20" s="2">
        <v>0.002171</v>
      </c>
      <c r="G20" s="2">
        <v>0.003677</v>
      </c>
      <c r="H20" s="2">
        <v>0.018579999999999996</v>
      </c>
      <c r="I20" s="2">
        <v>0.04875</v>
      </c>
      <c r="J20" s="2">
        <v>0.06794</v>
      </c>
      <c r="K20" s="2">
        <v>0.09783</v>
      </c>
      <c r="L20" s="2">
        <v>0.1545</v>
      </c>
      <c r="M20" s="2"/>
      <c r="N20" s="5">
        <f t="shared" si="0"/>
        <v>0.0350555</v>
      </c>
      <c r="O20" s="5"/>
      <c r="P20" s="5">
        <v>17.9343</v>
      </c>
      <c r="Q20" s="5">
        <v>55.92</v>
      </c>
      <c r="R20" s="5">
        <v>26.04</v>
      </c>
      <c r="S20" s="2"/>
      <c r="T20" s="13" t="s">
        <v>13</v>
      </c>
      <c r="U20" s="12">
        <v>13</v>
      </c>
      <c r="V20" s="12">
        <f>CONVERT(U20,"ft","m")</f>
        <v>3.9624</v>
      </c>
      <c r="W20" s="14">
        <v>20.38661</v>
      </c>
      <c r="X20" s="14">
        <v>63.27</v>
      </c>
      <c r="Y20" s="15">
        <v>16.4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10.176681067160706</v>
      </c>
      <c r="E21" s="2">
        <v>9.508452659177074</v>
      </c>
      <c r="F21" s="2">
        <v>8.84742455870903</v>
      </c>
      <c r="G21" s="2">
        <v>8.087255108120878</v>
      </c>
      <c r="H21" s="2">
        <v>5.75010568805416</v>
      </c>
      <c r="I21" s="2">
        <v>4.3584539709124765</v>
      </c>
      <c r="J21" s="2">
        <v>3.8795949715576112</v>
      </c>
      <c r="K21" s="2">
        <v>3.35357924796719</v>
      </c>
      <c r="L21" s="2">
        <v>2.694321256757713</v>
      </c>
      <c r="M21" s="2"/>
      <c r="N21" s="5">
        <f t="shared" si="0"/>
        <v>6.363509765133321</v>
      </c>
      <c r="O21" s="5">
        <f>(F21-J21)/2</f>
        <v>2.483914793575709</v>
      </c>
      <c r="P21" s="5"/>
      <c r="Q21" s="5"/>
      <c r="R21" s="5"/>
      <c r="S21" s="2"/>
      <c r="T21" s="16" t="s">
        <v>14</v>
      </c>
      <c r="U21" s="17">
        <v>14</v>
      </c>
      <c r="V21" s="17">
        <f>CONVERT(U21,"ft","m")</f>
        <v>4.2672</v>
      </c>
      <c r="W21" s="18">
        <v>14.917</v>
      </c>
      <c r="X21" s="18">
        <v>43.19</v>
      </c>
      <c r="Y21" s="19">
        <v>41.94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0.000914</v>
      </c>
      <c r="E22" s="2">
        <v>0.001477</v>
      </c>
      <c r="F22" s="2">
        <v>0.0023370000000000005</v>
      </c>
      <c r="G22" s="2">
        <v>0.004013</v>
      </c>
      <c r="H22" s="2">
        <v>0.01569</v>
      </c>
      <c r="I22" s="2">
        <v>0.03463</v>
      </c>
      <c r="J22" s="2">
        <v>0.04872</v>
      </c>
      <c r="K22" s="2">
        <v>0.07356999999999998</v>
      </c>
      <c r="L22" s="2">
        <v>0.1336</v>
      </c>
      <c r="M22" s="2"/>
      <c r="N22" s="5">
        <f t="shared" si="0"/>
        <v>0.0255285</v>
      </c>
      <c r="O22" s="5"/>
      <c r="P22" s="5">
        <v>11.775407</v>
      </c>
      <c r="Q22" s="5">
        <v>63.64</v>
      </c>
      <c r="R22" s="5">
        <v>24.54</v>
      </c>
      <c r="S22" s="2"/>
      <c r="T22" s="2"/>
      <c r="U22" s="2"/>
      <c r="V22" s="12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10.095518214266104</v>
      </c>
      <c r="E23" s="2">
        <v>9.403114458559385</v>
      </c>
      <c r="F23" s="2">
        <v>8.741126550541349</v>
      </c>
      <c r="G23" s="2">
        <v>7.9611031285441785</v>
      </c>
      <c r="H23" s="2">
        <v>5.994010837468715</v>
      </c>
      <c r="I23" s="2">
        <v>4.851833802239583</v>
      </c>
      <c r="J23" s="2">
        <v>4.359342056530479</v>
      </c>
      <c r="K23" s="2">
        <v>3.7647385984170296</v>
      </c>
      <c r="L23" s="2">
        <v>2.904008087075397</v>
      </c>
      <c r="M23" s="2"/>
      <c r="N23" s="5">
        <f t="shared" si="0"/>
        <v>6.550234303535914</v>
      </c>
      <c r="O23" s="5">
        <f>(F23-J23)/2</f>
        <v>2.190892247005435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0.000819</v>
      </c>
      <c r="E24" s="2">
        <v>0.001212</v>
      </c>
      <c r="F24" s="2">
        <v>0.001771</v>
      </c>
      <c r="G24" s="2">
        <v>0.0027400000000000002</v>
      </c>
      <c r="H24" s="2">
        <v>0.007756</v>
      </c>
      <c r="I24" s="2">
        <v>0.02147</v>
      </c>
      <c r="J24" s="2">
        <v>0.04095</v>
      </c>
      <c r="K24" s="2">
        <v>0.09165</v>
      </c>
      <c r="L24" s="2">
        <v>0.1541</v>
      </c>
      <c r="M24" s="2"/>
      <c r="N24" s="5">
        <f t="shared" si="0"/>
        <v>0.0213605</v>
      </c>
      <c r="O24" s="5"/>
      <c r="P24" s="5">
        <v>12.325</v>
      </c>
      <c r="Q24" s="5">
        <v>53.93</v>
      </c>
      <c r="R24" s="5">
        <v>33.75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10.253848927683165</v>
      </c>
      <c r="E25" s="2">
        <v>9.688394585851222</v>
      </c>
      <c r="F25" s="2">
        <v>9.14122007257226</v>
      </c>
      <c r="G25" s="2">
        <v>8.511608391476285</v>
      </c>
      <c r="H25" s="2">
        <v>7.010471481217382</v>
      </c>
      <c r="I25" s="2">
        <v>5.541533998578039</v>
      </c>
      <c r="J25" s="2">
        <v>4.609992737908441</v>
      </c>
      <c r="K25" s="2">
        <v>3.4477213090095638</v>
      </c>
      <c r="L25" s="2">
        <v>2.6980612330346645</v>
      </c>
      <c r="M25" s="2"/>
      <c r="N25" s="5">
        <f t="shared" si="0"/>
        <v>6.875606405240351</v>
      </c>
      <c r="O25" s="5">
        <f>(F25-J25)/2</f>
        <v>2.2656136673319094</v>
      </c>
      <c r="P25" s="5"/>
      <c r="Q25" s="5"/>
      <c r="R25" s="5"/>
      <c r="S25" s="2"/>
      <c r="T25" s="2"/>
      <c r="U25" s="2"/>
      <c r="V25" s="1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0.002396</v>
      </c>
      <c r="E26" s="2">
        <v>0.007532</v>
      </c>
      <c r="F26" s="2">
        <v>0.01879</v>
      </c>
      <c r="G26" s="2">
        <v>0.03125</v>
      </c>
      <c r="H26" s="2">
        <v>0.05519</v>
      </c>
      <c r="I26" s="2">
        <v>0.07934</v>
      </c>
      <c r="J26" s="2">
        <v>0.0931</v>
      </c>
      <c r="K26" s="2">
        <v>0.1087</v>
      </c>
      <c r="L26" s="2">
        <v>0.1359</v>
      </c>
      <c r="M26" s="2"/>
      <c r="N26" s="5">
        <f t="shared" si="0"/>
        <v>0.055945</v>
      </c>
      <c r="O26" s="5"/>
      <c r="P26" s="5">
        <v>41.45736</v>
      </c>
      <c r="Q26" s="5">
        <v>51.44</v>
      </c>
      <c r="R26" s="5">
        <v>7.21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8.705156376535388</v>
      </c>
      <c r="E27" s="2">
        <v>7.052751284709946</v>
      </c>
      <c r="F27" s="2">
        <v>5.733891123016756</v>
      </c>
      <c r="G27" s="2">
        <v>5</v>
      </c>
      <c r="H27" s="2">
        <v>4.179449304245116</v>
      </c>
      <c r="I27" s="2">
        <v>3.6558077922915313</v>
      </c>
      <c r="J27" s="2">
        <v>3.4250750219906556</v>
      </c>
      <c r="K27" s="2">
        <v>3.20157615452214</v>
      </c>
      <c r="L27" s="2">
        <v>2.8793826387820585</v>
      </c>
      <c r="M27" s="2"/>
      <c r="N27" s="5">
        <f t="shared" si="0"/>
        <v>4.579483072503706</v>
      </c>
      <c r="O27" s="5">
        <f>(F27-J27)/2</f>
        <v>1.15440805051305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0.001191</v>
      </c>
      <c r="E28" s="2">
        <v>0.002139</v>
      </c>
      <c r="F28" s="2">
        <v>0.003736</v>
      </c>
      <c r="G28" s="2">
        <v>0.008595</v>
      </c>
      <c r="H28" s="2">
        <v>0.0253</v>
      </c>
      <c r="I28" s="2">
        <v>0.046729999999999994</v>
      </c>
      <c r="J28" s="2">
        <v>0.06078</v>
      </c>
      <c r="K28" s="2">
        <v>0.08187</v>
      </c>
      <c r="L28" s="2">
        <v>0.1368</v>
      </c>
      <c r="M28" s="2"/>
      <c r="N28" s="5">
        <f t="shared" si="0"/>
        <v>0.032258</v>
      </c>
      <c r="O28" s="5"/>
      <c r="P28" s="5">
        <v>15.218518</v>
      </c>
      <c r="Q28" s="5">
        <v>68.25</v>
      </c>
      <c r="R28" s="5">
        <v>16.49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9.71361087146006</v>
      </c>
      <c r="E29" s="2">
        <v>8.86884780215913</v>
      </c>
      <c r="F29" s="2">
        <v>8.064289829614513</v>
      </c>
      <c r="G29" s="2">
        <v>6.8622866449587505</v>
      </c>
      <c r="H29" s="2">
        <v>5.304718804855139</v>
      </c>
      <c r="I29" s="2">
        <v>4.419507152572012</v>
      </c>
      <c r="J29" s="2">
        <v>4.040259514914517</v>
      </c>
      <c r="K29" s="2">
        <v>3.610521294441515</v>
      </c>
      <c r="L29" s="2">
        <v>2.8698598646635514</v>
      </c>
      <c r="M29" s="2"/>
      <c r="N29" s="5">
        <f t="shared" si="0"/>
        <v>6.052274672264515</v>
      </c>
      <c r="O29" s="5">
        <f>(F29-J29)/2</f>
        <v>2.012015157349998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0.000946</v>
      </c>
      <c r="E30" s="2">
        <v>0.001527</v>
      </c>
      <c r="F30" s="2">
        <v>0.002366</v>
      </c>
      <c r="G30" s="2">
        <v>0.003954</v>
      </c>
      <c r="H30" s="2">
        <v>0.01461</v>
      </c>
      <c r="I30" s="2">
        <v>0.03599</v>
      </c>
      <c r="J30" s="2">
        <v>0.05562</v>
      </c>
      <c r="K30" s="2">
        <v>0.09473</v>
      </c>
      <c r="L30" s="2">
        <v>0.1702</v>
      </c>
      <c r="M30" s="2"/>
      <c r="N30" s="5">
        <f t="shared" si="0"/>
        <v>0.028993</v>
      </c>
      <c r="O30" s="5"/>
      <c r="P30" s="5">
        <v>14.271353999999999</v>
      </c>
      <c r="Q30" s="5">
        <v>61.04</v>
      </c>
      <c r="R30" s="5">
        <v>24.73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10.04587219598478</v>
      </c>
      <c r="E31" s="2">
        <v>9.355084222527324</v>
      </c>
      <c r="F31" s="2">
        <v>8.723334210984387</v>
      </c>
      <c r="G31" s="2">
        <v>7.982471413594967</v>
      </c>
      <c r="H31" s="2">
        <v>6.096900011633314</v>
      </c>
      <c r="I31" s="2">
        <v>4.796260087512084</v>
      </c>
      <c r="J31" s="2">
        <v>4.168252445090125</v>
      </c>
      <c r="K31" s="2">
        <v>3.400034805293243</v>
      </c>
      <c r="L31" s="2">
        <v>2.554697057863487</v>
      </c>
      <c r="M31" s="2"/>
      <c r="N31" s="5">
        <f t="shared" si="0"/>
        <v>6.445793328037256</v>
      </c>
      <c r="O31" s="5">
        <f>(F31-J31)/2</f>
        <v>2.277540882947131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0.001205</v>
      </c>
      <c r="E32" s="2">
        <v>0.002161</v>
      </c>
      <c r="F32" s="2">
        <v>0.003766</v>
      </c>
      <c r="G32" s="2">
        <v>0.009017</v>
      </c>
      <c r="H32" s="2">
        <v>0.03083</v>
      </c>
      <c r="I32" s="2">
        <v>0.05631</v>
      </c>
      <c r="J32" s="2">
        <v>0.06981</v>
      </c>
      <c r="K32" s="2">
        <v>0.08589</v>
      </c>
      <c r="L32" s="2">
        <v>0.1219</v>
      </c>
      <c r="M32" s="2"/>
      <c r="N32" s="5">
        <f t="shared" si="0"/>
        <v>0.036788</v>
      </c>
      <c r="O32" s="5"/>
      <c r="P32" s="5">
        <v>20.38661</v>
      </c>
      <c r="Q32" s="5">
        <v>63.27</v>
      </c>
      <c r="R32" s="5">
        <v>16.4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9.696751138206851</v>
      </c>
      <c r="E33" s="2">
        <v>8.854085212464668</v>
      </c>
      <c r="F33" s="2">
        <v>8.052751284709947</v>
      </c>
      <c r="G33" s="2">
        <v>6.793136763047325</v>
      </c>
      <c r="H33" s="2">
        <v>5.019521300329637</v>
      </c>
      <c r="I33" s="2">
        <v>4.150465038884781</v>
      </c>
      <c r="J33" s="2">
        <v>3.840422478310307</v>
      </c>
      <c r="K33" s="2">
        <v>3.541366018716303</v>
      </c>
      <c r="L33" s="2">
        <v>3.0362299689292374</v>
      </c>
      <c r="M33" s="2"/>
      <c r="N33" s="5">
        <f t="shared" si="0"/>
        <v>5.946586881510127</v>
      </c>
      <c r="O33" s="5">
        <f>(F33-J33)/2</f>
        <v>2.10616440319982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0.000637</v>
      </c>
      <c r="E34" s="2">
        <v>0.000865</v>
      </c>
      <c r="F34" s="2">
        <v>0.001375</v>
      </c>
      <c r="G34" s="2">
        <v>0.002343</v>
      </c>
      <c r="H34" s="2">
        <v>0.005218</v>
      </c>
      <c r="I34" s="2">
        <v>0.01923</v>
      </c>
      <c r="J34" s="2">
        <v>0.05636</v>
      </c>
      <c r="K34" s="2">
        <v>0.1314</v>
      </c>
      <c r="L34" s="2">
        <v>0.1978</v>
      </c>
      <c r="M34" s="2"/>
      <c r="N34" s="5">
        <f t="shared" si="0"/>
        <v>0.0288675</v>
      </c>
      <c r="O34" s="5"/>
      <c r="P34" s="5">
        <v>14.917</v>
      </c>
      <c r="Q34" s="5">
        <v>43.19</v>
      </c>
      <c r="R34" s="5">
        <v>41.94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10.616419007067874</v>
      </c>
      <c r="E35" s="2">
        <v>10.175012246800087</v>
      </c>
      <c r="F35" s="2">
        <v>9.50635266602479</v>
      </c>
      <c r="G35" s="2">
        <v>8.737427330461038</v>
      </c>
      <c r="H35" s="2">
        <v>7.582287340506722</v>
      </c>
      <c r="I35" s="2">
        <v>5.700497427096915</v>
      </c>
      <c r="J35" s="2">
        <v>4.1491845781271754</v>
      </c>
      <c r="K35" s="2">
        <v>2.92796281922712</v>
      </c>
      <c r="L35" s="2">
        <v>2.3378856687903387</v>
      </c>
      <c r="M35" s="2"/>
      <c r="N35" s="5">
        <f t="shared" si="0"/>
        <v>6.827768622075983</v>
      </c>
      <c r="O35" s="5">
        <f>(F35-J35)/2</f>
        <v>2.6785840439488076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2000-08-11T01:25:47Z</dcterms:created>
  <dcterms:modified xsi:type="dcterms:W3CDTF">2001-01-24T15:17:07Z</dcterms:modified>
  <cp:category/>
  <cp:version/>
  <cp:contentType/>
  <cp:contentStatus/>
</cp:coreProperties>
</file>