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<sst xmlns="http://schemas.openxmlformats.org/spreadsheetml/2006/main" count="51" uniqueCount="33">
  <si>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185-000-002</t>
  </si>
  <si>
    <t>185-011-013</t>
  </si>
  <si>
    <t>185-023-025</t>
  </si>
  <si>
    <t>185-035-037</t>
  </si>
  <si>
    <t>185-047-049</t>
  </si>
  <si>
    <t>185-059-061</t>
  </si>
  <si>
    <t>185-071-073</t>
  </si>
  <si>
    <t>185-083-085</t>
  </si>
  <si>
    <t>185-095-097</t>
  </si>
  <si>
    <t>185-107-109</t>
  </si>
  <si>
    <t>185-119-121</t>
  </si>
  <si>
    <t>185-131-133</t>
  </si>
  <si>
    <t>185-143-145</t>
  </si>
  <si>
    <t>185-155-157</t>
  </si>
  <si>
    <t>185-167-169</t>
  </si>
  <si>
    <t>185-179-181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</si>
  <si>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</si>
  <si>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</si>
  <si>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</si>
  <si>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</si>
  <si>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</si>
  <si>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</si>
  <si>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</si>
  <si>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</si>
  <si>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</si>
  <si>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</si>
  <si>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</si>
  <si>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</si>
  <si>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</si>
  <si>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Depth mdpt (m)</t>
  </si>
  <si>
    <t>Mean (Inman, 1952)</t>
  </si>
  <si>
    <t>S.D. (phi units)</t>
  </si>
  <si>
    <t>BSS00_185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</si>
</sst>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8.948</c:v>
                </c:pt>
                <c:pt idx="1">
                  <c:v>1.36361</c:v>
                </c:pt>
                <c:pt idx="2">
                  <c:v>0</c:v>
                </c:pt>
                <c:pt idx="3">
                  <c:v>14.8343</c:v>
                </c:pt>
                <c:pt idx="4">
                  <c:v>7.456999999999999</c:v>
                </c:pt>
                <c:pt idx="5">
                  <c:v>11.13</c:v>
                </c:pt>
                <c:pt idx="6">
                  <c:v>15.339000000000002</c:v>
                </c:pt>
                <c:pt idx="7">
                  <c:v>13.392599999999998</c:v>
                </c:pt>
                <c:pt idx="8">
                  <c:v>25.07311</c:v>
                </c:pt>
                <c:pt idx="9">
                  <c:v>55.682068</c:v>
                </c:pt>
                <c:pt idx="10">
                  <c:v>29.625</c:v>
                </c:pt>
                <c:pt idx="11">
                  <c:v>51.70120000000001</c:v>
                </c:pt>
                <c:pt idx="12">
                  <c:v>47.576829999999994</c:v>
                </c:pt>
                <c:pt idx="13">
                  <c:v>78.70924</c:v>
                </c:pt>
                <c:pt idx="14">
                  <c:v>16.019107</c:v>
                </c:pt>
                <c:pt idx="15">
                  <c:v>85.922027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44209590"/>
        <c:axId val="62341991"/>
      </c:scatterChart>
      <c:valAx>
        <c:axId val="4420959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341991"/>
        <c:crosses val="autoZero"/>
        <c:crossBetween val="midCat"/>
        <c:dispUnits/>
        <c:majorUnit val="10"/>
        <c:minorUnit val="5"/>
      </c:valAx>
      <c:valAx>
        <c:axId val="6234199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20959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5"/>
                <c:pt idx="0">
                  <c:v>8.948</c:v>
                </c:pt>
                <c:pt idx="1">
                  <c:v>1.36361</c:v>
                </c:pt>
                <c:pt idx="2">
                  <c:v>0</c:v>
                </c:pt>
                <c:pt idx="3">
                  <c:v>14.8343</c:v>
                </c:pt>
                <c:pt idx="4">
                  <c:v>7.456999999999999</c:v>
                </c:pt>
                <c:pt idx="5">
                  <c:v>11.13</c:v>
                </c:pt>
                <c:pt idx="6">
                  <c:v>15.339000000000002</c:v>
                </c:pt>
                <c:pt idx="7">
                  <c:v>13.392599999999998</c:v>
                </c:pt>
                <c:pt idx="8">
                  <c:v>25.07311</c:v>
                </c:pt>
                <c:pt idx="9">
                  <c:v>55.682068</c:v>
                </c:pt>
                <c:pt idx="10">
                  <c:v>29.625</c:v>
                </c:pt>
                <c:pt idx="11">
                  <c:v>51.70120000000001</c:v>
                </c:pt>
                <c:pt idx="12">
                  <c:v>47.576829999999994</c:v>
                </c:pt>
                <c:pt idx="13">
                  <c:v>78.70924</c:v>
                </c:pt>
                <c:pt idx="14">
                  <c:v>16.019107</c:v>
                </c:pt>
              </c:numCache>
            </c:numRef>
          </c:xVal>
          <c:yVal>
            <c:numRef>
              <c:f>DATATABLE!$V$8:$V$22</c:f>
              <c:numCache>
                <c:ptCount val="15"/>
                <c:pt idx="0">
                  <c:v>0.3048</c:v>
                </c:pt>
                <c:pt idx="1">
                  <c:v>0.6096</c:v>
                </c:pt>
                <c:pt idx="2">
                  <c:v>0.9144</c:v>
                </c:pt>
                <c:pt idx="3">
                  <c:v>1.2192</c:v>
                </c:pt>
                <c:pt idx="4">
                  <c:v>1.524</c:v>
                </c:pt>
                <c:pt idx="5">
                  <c:v>1.8288</c:v>
                </c:pt>
                <c:pt idx="6">
                  <c:v>2.1336</c:v>
                </c:pt>
                <c:pt idx="7">
                  <c:v>2.4384</c:v>
                </c:pt>
                <c:pt idx="8">
                  <c:v>2.7432</c:v>
                </c:pt>
                <c:pt idx="9">
                  <c:v>3.048</c:v>
                </c:pt>
                <c:pt idx="10">
                  <c:v>3.3528</c:v>
                </c:pt>
                <c:pt idx="11">
                  <c:v>3.6576</c:v>
                </c:pt>
                <c:pt idx="12">
                  <c:v>3.9624</c:v>
                </c:pt>
                <c:pt idx="13">
                  <c:v>4.2672</c:v>
                </c:pt>
                <c:pt idx="14">
                  <c:v>4.572</c:v>
                </c:pt>
              </c:numCache>
            </c:numRef>
          </c:yVal>
          <c:smooth val="0"/>
        </c:ser>
        <c:axId val="24207008"/>
        <c:axId val="16536481"/>
      </c:scatterChart>
      <c:valAx>
        <c:axId val="2420700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36481"/>
        <c:crosses val="autoZero"/>
        <c:crossBetween val="midCat"/>
        <c:dispUnits/>
        <c:majorUnit val="10"/>
        <c:minorUnit val="5"/>
      </c:valAx>
      <c:valAx>
        <c:axId val="1653648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20700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104775</xdr:rowOff>
    </xdr:from>
    <xdr:to>
      <xdr:col>8</xdr:col>
      <xdr:colOff>47625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381000" y="5895975"/>
        <a:ext cx="3067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38</xdr:row>
      <xdr:rowOff>47625</xdr:rowOff>
    </xdr:from>
    <xdr:to>
      <xdr:col>18</xdr:col>
      <xdr:colOff>209550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3581400" y="5838825"/>
        <a:ext cx="35814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22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22" customWidth="1"/>
    <col min="16" max="16" width="8.7109375" style="7" bestFit="1" customWidth="1"/>
    <col min="17" max="17" width="7.0039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4" width="7.0039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2" customFormat="1" ht="9.75">
      <c r="A4" s="9" t="s">
        <v>32</v>
      </c>
      <c r="B4" s="1"/>
      <c r="C4" s="1"/>
      <c r="D4" s="1"/>
      <c r="E4" s="1"/>
      <c r="F4" s="1"/>
      <c r="G4" s="20" t="s">
        <v>28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6" t="s">
        <v>20</v>
      </c>
      <c r="Q5" s="6" t="s">
        <v>21</v>
      </c>
      <c r="R5" s="6" t="s">
        <v>22</v>
      </c>
      <c r="S5" s="1"/>
      <c r="T5" s="9" t="s">
        <v>23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0.000744</v>
      </c>
      <c r="E6" s="2">
        <v>0.001316</v>
      </c>
      <c r="F6" s="2">
        <v>0.0023690000000000004</v>
      </c>
      <c r="G6" s="2">
        <v>0.0035</v>
      </c>
      <c r="H6" s="2">
        <v>0.01097</v>
      </c>
      <c r="I6" s="2">
        <v>0.02992</v>
      </c>
      <c r="J6" s="2">
        <v>0.04219</v>
      </c>
      <c r="K6" s="2">
        <v>0.05885</v>
      </c>
      <c r="L6" s="2">
        <v>0.09505</v>
      </c>
      <c r="M6" s="2" t="s">
        <v>16</v>
      </c>
      <c r="N6" s="5">
        <f>(F6+J6)/2</f>
        <v>0.0222795</v>
      </c>
      <c r="O6" s="5"/>
      <c r="P6" s="5">
        <v>8.948</v>
      </c>
      <c r="Q6" s="5">
        <v>63.17</v>
      </c>
      <c r="R6" s="5">
        <v>27.9</v>
      </c>
      <c r="S6" s="2"/>
      <c r="T6" s="10" t="s">
        <v>24</v>
      </c>
      <c r="U6" s="11" t="s">
        <v>25</v>
      </c>
      <c r="V6" s="11" t="s">
        <v>26</v>
      </c>
      <c r="W6" s="11" t="s">
        <v>20</v>
      </c>
      <c r="X6" s="11" t="s">
        <v>27</v>
      </c>
      <c r="Y6" s="12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10.392409758216143</v>
      </c>
      <c r="E7" s="2">
        <v>9.569624795588933</v>
      </c>
      <c r="F7" s="2">
        <v>8.721506086083942</v>
      </c>
      <c r="G7" s="2">
        <v>8.158429362604483</v>
      </c>
      <c r="H7" s="2">
        <v>6.510292664033618</v>
      </c>
      <c r="I7" s="2">
        <v>5.062746014549175</v>
      </c>
      <c r="J7" s="2">
        <v>4.566955102217461</v>
      </c>
      <c r="K7" s="2">
        <v>4.086813774511005</v>
      </c>
      <c r="L7" s="2">
        <v>3.3951695629008976</v>
      </c>
      <c r="M7" s="2" t="s">
        <v>17</v>
      </c>
      <c r="N7" s="5">
        <f aca="true" t="shared" si="0" ref="N7:N37">(F7+J7)/2</f>
        <v>6.644230594150701</v>
      </c>
      <c r="O7" s="5">
        <f>(F7-J7)/2</f>
        <v>2.07727549193324</v>
      </c>
      <c r="P7" s="5"/>
      <c r="Q7" s="5"/>
      <c r="R7" s="5"/>
      <c r="S7" s="2"/>
      <c r="T7" s="13" t="s">
        <v>0</v>
      </c>
      <c r="U7" s="8">
        <v>0.08333333333333333</v>
      </c>
      <c r="V7" s="8">
        <f>CONVERT(U7,"ft","m")</f>
        <v>0.0254</v>
      </c>
      <c r="W7" s="14">
        <v>8.948</v>
      </c>
      <c r="X7" s="14">
        <v>63.17</v>
      </c>
      <c r="Y7" s="15">
        <v>27.9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0.000617</v>
      </c>
      <c r="E8" s="2">
        <v>0.000809</v>
      </c>
      <c r="F8" s="2">
        <v>0.001165</v>
      </c>
      <c r="G8" s="2">
        <v>0.002045</v>
      </c>
      <c r="H8" s="2">
        <v>0.004031</v>
      </c>
      <c r="I8" s="2">
        <v>0.01008</v>
      </c>
      <c r="J8" s="2">
        <v>0.01512</v>
      </c>
      <c r="K8" s="2">
        <v>0.018579999999999996</v>
      </c>
      <c r="L8" s="2">
        <v>0.02977</v>
      </c>
      <c r="M8" s="2"/>
      <c r="N8" s="5">
        <f t="shared" si="0"/>
        <v>0.0081425</v>
      </c>
      <c r="O8" s="5"/>
      <c r="P8" s="5">
        <v>1.36361</v>
      </c>
      <c r="Q8" s="5">
        <v>49.9969</v>
      </c>
      <c r="R8" s="5">
        <v>48.76</v>
      </c>
      <c r="S8" s="2"/>
      <c r="T8" s="13" t="s">
        <v>1</v>
      </c>
      <c r="U8" s="8">
        <v>1</v>
      </c>
      <c r="V8" s="8">
        <f>CONVERT(U8,"ft","m")</f>
        <v>0.3048</v>
      </c>
      <c r="W8" s="14">
        <v>1.36361</v>
      </c>
      <c r="X8" s="14">
        <v>49.9969</v>
      </c>
      <c r="Y8" s="15">
        <v>48.76</v>
      </c>
      <c r="Z8" s="2"/>
      <c r="AA8" s="2"/>
      <c r="AB8" s="2"/>
      <c r="AC8" s="2"/>
    </row>
    <row r="9" spans="1:29" ht="12">
      <c r="A9" s="2"/>
      <c r="B9" s="2"/>
      <c r="C9" s="2"/>
      <c r="D9" s="2">
        <v>10.662441890174756</v>
      </c>
      <c r="E9" s="2">
        <v>10.271572676894197</v>
      </c>
      <c r="F9" s="2">
        <v>9.74545432978253</v>
      </c>
      <c r="G9" s="2">
        <v>8.933683441495063</v>
      </c>
      <c r="H9" s="2">
        <v>7.954646501473095</v>
      </c>
      <c r="I9" s="2">
        <v>6.6323605509368955</v>
      </c>
      <c r="J9" s="2">
        <v>6.0473980502157385</v>
      </c>
      <c r="K9" s="2">
        <v>5.75010568805416</v>
      </c>
      <c r="L9" s="2">
        <v>5.069996968198776</v>
      </c>
      <c r="M9" s="2"/>
      <c r="N9" s="5">
        <f t="shared" si="0"/>
        <v>7.896426189999135</v>
      </c>
      <c r="O9" s="5">
        <f>(F9-J9)/2</f>
        <v>1.849028139783396</v>
      </c>
      <c r="P9" s="5"/>
      <c r="Q9" s="5"/>
      <c r="R9" s="5"/>
      <c r="S9" s="2"/>
      <c r="T9" s="13" t="s">
        <v>2</v>
      </c>
      <c r="U9" s="8">
        <v>2</v>
      </c>
      <c r="V9" s="8">
        <f>CONVERT(U9,"ft","m")</f>
        <v>0.6096</v>
      </c>
      <c r="W9" s="14">
        <v>0</v>
      </c>
      <c r="X9" s="14">
        <v>53.659</v>
      </c>
      <c r="Y9" s="15">
        <v>46.3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0.000623</v>
      </c>
      <c r="E10" s="2">
        <v>0.000825</v>
      </c>
      <c r="F10" s="2">
        <v>0.001208</v>
      </c>
      <c r="G10" s="2">
        <v>0.002109</v>
      </c>
      <c r="H10" s="2">
        <v>0.004328</v>
      </c>
      <c r="I10" s="2">
        <v>0.01335</v>
      </c>
      <c r="J10" s="2">
        <v>0.01763</v>
      </c>
      <c r="K10" s="2">
        <v>0.02259</v>
      </c>
      <c r="L10" s="2">
        <v>0.03142</v>
      </c>
      <c r="M10" s="2"/>
      <c r="N10" s="5">
        <f t="shared" si="0"/>
        <v>0.009419</v>
      </c>
      <c r="O10" s="5"/>
      <c r="P10" s="5">
        <v>0</v>
      </c>
      <c r="Q10" s="5">
        <v>53.659</v>
      </c>
      <c r="R10" s="5">
        <v>46.3</v>
      </c>
      <c r="S10" s="2"/>
      <c r="T10" s="13" t="s">
        <v>3</v>
      </c>
      <c r="U10" s="8">
        <v>3</v>
      </c>
      <c r="V10" s="8">
        <f>CONVERT(U10,"ft","m")</f>
        <v>0.9144</v>
      </c>
      <c r="W10" s="14">
        <v>14.8343</v>
      </c>
      <c r="X10" s="14">
        <v>50.66</v>
      </c>
      <c r="Y10" s="15">
        <v>34.44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10.648480216300173</v>
      </c>
      <c r="E11" s="2">
        <v>10.243318260190996</v>
      </c>
      <c r="F11" s="2">
        <v>9.693163829999095</v>
      </c>
      <c r="G11" s="2">
        <v>8.889225189530483</v>
      </c>
      <c r="H11" s="2">
        <v>7.852083785497358</v>
      </c>
      <c r="I11" s="2">
        <v>6.227016447861896</v>
      </c>
      <c r="J11" s="2">
        <v>5.82582371511663</v>
      </c>
      <c r="K11" s="2">
        <v>5.468171919043727</v>
      </c>
      <c r="L11" s="2">
        <v>4.992173009142616</v>
      </c>
      <c r="M11" s="2"/>
      <c r="N11" s="5">
        <f t="shared" si="0"/>
        <v>7.759493772557862</v>
      </c>
      <c r="O11" s="5">
        <f>(F11-J11)/2</f>
        <v>1.9336700574412329</v>
      </c>
      <c r="P11" s="5"/>
      <c r="Q11" s="5"/>
      <c r="R11" s="5"/>
      <c r="S11" s="2"/>
      <c r="T11" s="13" t="s">
        <v>4</v>
      </c>
      <c r="U11" s="8">
        <v>4</v>
      </c>
      <c r="V11" s="8">
        <f>CONVERT(U11,"ft","m")</f>
        <v>1.2192</v>
      </c>
      <c r="W11" s="14">
        <v>7.456999999999999</v>
      </c>
      <c r="X11" s="14">
        <v>58.03</v>
      </c>
      <c r="Y11" s="15">
        <v>34.53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0.0006820000000000001</v>
      </c>
      <c r="E12" s="2">
        <v>0.000998</v>
      </c>
      <c r="F12" s="2">
        <v>0.001769</v>
      </c>
      <c r="G12" s="2">
        <v>0.002801</v>
      </c>
      <c r="H12" s="2">
        <v>0.00926</v>
      </c>
      <c r="I12" s="2">
        <v>0.04103</v>
      </c>
      <c r="J12" s="2">
        <v>0.05996</v>
      </c>
      <c r="K12" s="2">
        <v>0.07831999999999999</v>
      </c>
      <c r="L12" s="2">
        <v>0.1042</v>
      </c>
      <c r="M12" s="2"/>
      <c r="N12" s="5">
        <f t="shared" si="0"/>
        <v>0.0308645</v>
      </c>
      <c r="O12" s="5"/>
      <c r="P12" s="5">
        <v>14.8343</v>
      </c>
      <c r="Q12" s="5">
        <v>50.66</v>
      </c>
      <c r="R12" s="5">
        <v>34.44</v>
      </c>
      <c r="S12" s="2"/>
      <c r="T12" s="13" t="s">
        <v>5</v>
      </c>
      <c r="U12" s="8">
        <v>5</v>
      </c>
      <c r="V12" s="8">
        <f>CONVERT(U12,"ft","m")</f>
        <v>1.524</v>
      </c>
      <c r="W12" s="14">
        <v>11.13</v>
      </c>
      <c r="X12" s="14">
        <v>61.41</v>
      </c>
      <c r="Y12" s="15">
        <v>27.41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10.517940640300003</v>
      </c>
      <c r="E13" s="2">
        <v>9.968672563986914</v>
      </c>
      <c r="F13" s="2">
        <v>9.142850236633716</v>
      </c>
      <c r="G13" s="2">
        <v>8.479842301249668</v>
      </c>
      <c r="H13" s="2">
        <v>6.754772091176576</v>
      </c>
      <c r="I13" s="2">
        <v>4.607177035544277</v>
      </c>
      <c r="J13" s="2">
        <v>4.059855806488953</v>
      </c>
      <c r="K13" s="2">
        <v>3.674475424833117</v>
      </c>
      <c r="L13" s="2">
        <v>3.262572817270941</v>
      </c>
      <c r="M13" s="2"/>
      <c r="N13" s="5">
        <f t="shared" si="0"/>
        <v>6.6013530215613345</v>
      </c>
      <c r="O13" s="5">
        <f>(F13-J13)/2</f>
        <v>2.541497215072382</v>
      </c>
      <c r="P13" s="5"/>
      <c r="Q13" s="5"/>
      <c r="R13" s="5"/>
      <c r="S13" s="2"/>
      <c r="T13" s="13" t="s">
        <v>6</v>
      </c>
      <c r="U13" s="8">
        <v>6</v>
      </c>
      <c r="V13" s="8">
        <f>CONVERT(U13,"ft","m")</f>
        <v>1.8288</v>
      </c>
      <c r="W13" s="14">
        <v>15.339000000000002</v>
      </c>
      <c r="X13" s="14">
        <v>64.07</v>
      </c>
      <c r="Y13" s="15">
        <v>20.68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0.0006969999999999999</v>
      </c>
      <c r="E14" s="2">
        <v>0.001044</v>
      </c>
      <c r="F14" s="2">
        <v>0.001855</v>
      </c>
      <c r="G14" s="2">
        <v>0.002848</v>
      </c>
      <c r="H14" s="2">
        <v>0.00702</v>
      </c>
      <c r="I14" s="2">
        <v>0.01812</v>
      </c>
      <c r="J14" s="2">
        <v>0.03203</v>
      </c>
      <c r="K14" s="2">
        <v>0.05203</v>
      </c>
      <c r="L14" s="2">
        <v>0.08612</v>
      </c>
      <c r="M14" s="2"/>
      <c r="N14" s="5">
        <f t="shared" si="0"/>
        <v>0.016942500000000003</v>
      </c>
      <c r="O14" s="5"/>
      <c r="P14" s="5">
        <v>7.456999999999999</v>
      </c>
      <c r="Q14" s="5">
        <v>58.03</v>
      </c>
      <c r="R14" s="5">
        <v>34.53</v>
      </c>
      <c r="S14" s="2"/>
      <c r="T14" s="13" t="s">
        <v>7</v>
      </c>
      <c r="U14" s="8">
        <v>7</v>
      </c>
      <c r="V14" s="8">
        <f>CONVERT(U14,"ft","m")</f>
        <v>2.1336</v>
      </c>
      <c r="W14" s="14">
        <v>13.392599999999998</v>
      </c>
      <c r="X14" s="14">
        <v>65.29</v>
      </c>
      <c r="Y14" s="15">
        <v>21.27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10.486553723455751</v>
      </c>
      <c r="E15" s="2">
        <v>9.903662572754289</v>
      </c>
      <c r="F15" s="2">
        <v>9.074365097816008</v>
      </c>
      <c r="G15" s="2">
        <v>8.455835138357777</v>
      </c>
      <c r="H15" s="2">
        <v>7.1543132541322505</v>
      </c>
      <c r="I15" s="2">
        <v>5.786273234390577</v>
      </c>
      <c r="J15" s="2">
        <v>4.964432391662128</v>
      </c>
      <c r="K15" s="2">
        <v>4.26451248246012</v>
      </c>
      <c r="L15" s="2">
        <v>3.537507870269578</v>
      </c>
      <c r="M15" s="2"/>
      <c r="N15" s="5">
        <f t="shared" si="0"/>
        <v>7.0193987447390676</v>
      </c>
      <c r="O15" s="5">
        <f>(F15-J15)/2</f>
        <v>2.05496635307694</v>
      </c>
      <c r="P15" s="5"/>
      <c r="Q15" s="5"/>
      <c r="R15" s="5"/>
      <c r="S15" s="2"/>
      <c r="T15" s="13" t="s">
        <v>8</v>
      </c>
      <c r="U15" s="8">
        <v>8</v>
      </c>
      <c r="V15" s="8">
        <f>CONVERT(U15,"ft","m")</f>
        <v>2.4384</v>
      </c>
      <c r="W15" s="14">
        <v>25.07311</v>
      </c>
      <c r="X15" s="14">
        <v>63.61</v>
      </c>
      <c r="Y15" s="15">
        <v>11.36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0.000756</v>
      </c>
      <c r="E16" s="2">
        <v>0.001275</v>
      </c>
      <c r="F16" s="2">
        <v>0.0022679999999999996</v>
      </c>
      <c r="G16" s="2">
        <v>0.00351</v>
      </c>
      <c r="H16" s="2">
        <v>0.01276</v>
      </c>
      <c r="I16" s="2">
        <v>0.03332</v>
      </c>
      <c r="J16" s="2">
        <v>0.04984</v>
      </c>
      <c r="K16" s="2">
        <v>0.06713</v>
      </c>
      <c r="L16" s="2">
        <v>0.1021</v>
      </c>
      <c r="M16" s="2"/>
      <c r="N16" s="5">
        <f t="shared" si="0"/>
        <v>0.026054</v>
      </c>
      <c r="O16" s="5"/>
      <c r="P16" s="5">
        <v>11.13</v>
      </c>
      <c r="Q16" s="5">
        <v>61.41</v>
      </c>
      <c r="R16" s="5">
        <v>27.41</v>
      </c>
      <c r="S16" s="2"/>
      <c r="T16" s="13" t="s">
        <v>9</v>
      </c>
      <c r="U16" s="8">
        <v>9</v>
      </c>
      <c r="V16" s="8">
        <f>CONVERT(U16,"ft","m")</f>
        <v>2.7432</v>
      </c>
      <c r="W16" s="14">
        <v>55.682068</v>
      </c>
      <c r="X16" s="14">
        <v>38.76</v>
      </c>
      <c r="Y16" s="15">
        <v>5.5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10.369326145103102</v>
      </c>
      <c r="E17" s="2">
        <v>9.615287037577954</v>
      </c>
      <c r="F17" s="2">
        <v>8.784363644381946</v>
      </c>
      <c r="G17" s="2">
        <v>8.154313254132251</v>
      </c>
      <c r="H17" s="2">
        <v>6.292227860671943</v>
      </c>
      <c r="I17" s="2">
        <v>4.907467789071265</v>
      </c>
      <c r="J17" s="2">
        <v>4.32655212141281</v>
      </c>
      <c r="K17" s="2">
        <v>3.896898547361077</v>
      </c>
      <c r="L17" s="2">
        <v>3.2919452286716484</v>
      </c>
      <c r="M17" s="2"/>
      <c r="N17" s="5">
        <f t="shared" si="0"/>
        <v>6.555457882897378</v>
      </c>
      <c r="O17" s="5">
        <f>(F17-J17)/2</f>
        <v>2.228905761484568</v>
      </c>
      <c r="P17" s="5"/>
      <c r="Q17" s="5"/>
      <c r="R17" s="5"/>
      <c r="S17" s="2"/>
      <c r="T17" s="13" t="s">
        <v>10</v>
      </c>
      <c r="U17" s="8">
        <v>10</v>
      </c>
      <c r="V17" s="8">
        <f>CONVERT(U17,"ft","m")</f>
        <v>3.048</v>
      </c>
      <c r="W17" s="14">
        <v>29.625</v>
      </c>
      <c r="X17" s="14">
        <v>59.81</v>
      </c>
      <c r="Y17" s="15">
        <v>10.54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0.00101</v>
      </c>
      <c r="E18" s="2">
        <v>0.001724</v>
      </c>
      <c r="F18" s="2">
        <v>0.002827</v>
      </c>
      <c r="G18" s="2">
        <v>0.0052060000000000006</v>
      </c>
      <c r="H18" s="2">
        <v>0.01783</v>
      </c>
      <c r="I18" s="2">
        <v>0.04266</v>
      </c>
      <c r="J18" s="2">
        <v>0.06074</v>
      </c>
      <c r="K18" s="2">
        <v>0.08231</v>
      </c>
      <c r="L18" s="2">
        <v>0.1154</v>
      </c>
      <c r="M18" s="2"/>
      <c r="N18" s="5">
        <f t="shared" si="0"/>
        <v>0.0317835</v>
      </c>
      <c r="O18" s="5"/>
      <c r="P18" s="5">
        <v>15.339000000000002</v>
      </c>
      <c r="Q18" s="5">
        <v>64.07</v>
      </c>
      <c r="R18" s="5">
        <v>20.68</v>
      </c>
      <c r="S18" s="2"/>
      <c r="T18" s="13" t="s">
        <v>11</v>
      </c>
      <c r="U18" s="8">
        <v>11</v>
      </c>
      <c r="V18" s="8">
        <f>CONVERT(U18,"ft","m")</f>
        <v>3.3528</v>
      </c>
      <c r="W18" s="14">
        <v>51.70120000000001</v>
      </c>
      <c r="X18" s="14">
        <v>36.93</v>
      </c>
      <c r="Y18" s="15">
        <v>11.3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9.951428991685017</v>
      </c>
      <c r="E19" s="2">
        <v>9.180024510235075</v>
      </c>
      <c r="F19" s="2">
        <v>8.466512401492999</v>
      </c>
      <c r="G19" s="2">
        <v>7.5856089729200615</v>
      </c>
      <c r="H19" s="2">
        <v>5.809549486811818</v>
      </c>
      <c r="I19" s="2">
        <v>4.550972224096241</v>
      </c>
      <c r="J19" s="2">
        <v>4.041209281269352</v>
      </c>
      <c r="K19" s="2">
        <v>3.602788472688037</v>
      </c>
      <c r="L19" s="2">
        <v>3.115284870903967</v>
      </c>
      <c r="M19" s="2"/>
      <c r="N19" s="5">
        <f t="shared" si="0"/>
        <v>6.253860841381176</v>
      </c>
      <c r="O19" s="5">
        <f>(F19-J19)/2</f>
        <v>2.2126515601118233</v>
      </c>
      <c r="P19" s="5"/>
      <c r="Q19" s="5"/>
      <c r="R19" s="5"/>
      <c r="S19" s="2"/>
      <c r="T19" s="13" t="s">
        <v>12</v>
      </c>
      <c r="U19" s="8">
        <v>12</v>
      </c>
      <c r="V19" s="8">
        <f>CONVERT(U19,"ft","m")</f>
        <v>3.6576</v>
      </c>
      <c r="W19" s="14">
        <v>47.576829999999994</v>
      </c>
      <c r="X19" s="14">
        <v>40.83</v>
      </c>
      <c r="Y19" s="15">
        <v>11.62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0.000866</v>
      </c>
      <c r="E20" s="2">
        <v>0.001807</v>
      </c>
      <c r="F20" s="2">
        <v>0.002918</v>
      </c>
      <c r="G20" s="2">
        <v>0.004844</v>
      </c>
      <c r="H20" s="2">
        <v>0.01636</v>
      </c>
      <c r="I20" s="2">
        <v>0.04121</v>
      </c>
      <c r="J20" s="2">
        <v>0.05732</v>
      </c>
      <c r="K20" s="2">
        <v>0.07163</v>
      </c>
      <c r="L20" s="2">
        <v>0.09317</v>
      </c>
      <c r="M20" s="2"/>
      <c r="N20" s="5">
        <f t="shared" si="0"/>
        <v>0.030119</v>
      </c>
      <c r="O20" s="5"/>
      <c r="P20" s="5">
        <v>13.392599999999998</v>
      </c>
      <c r="Q20" s="5">
        <v>65.29</v>
      </c>
      <c r="R20" s="5">
        <v>21.27</v>
      </c>
      <c r="S20" s="2"/>
      <c r="T20" s="13" t="s">
        <v>13</v>
      </c>
      <c r="U20" s="8">
        <v>13</v>
      </c>
      <c r="V20" s="8">
        <f>CONVERT(U20,"ft","m")</f>
        <v>3.9624</v>
      </c>
      <c r="W20" s="14">
        <v>78.70924</v>
      </c>
      <c r="X20" s="14">
        <v>18.78</v>
      </c>
      <c r="Y20" s="15">
        <v>2.56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10.17334535459745</v>
      </c>
      <c r="E21" s="2">
        <v>9.112187778459575</v>
      </c>
      <c r="F21" s="2">
        <v>8.420804401406283</v>
      </c>
      <c r="G21" s="2">
        <v>7.689585419629846</v>
      </c>
      <c r="H21" s="2">
        <v>5.933683441495063</v>
      </c>
      <c r="I21" s="2">
        <v>4.600861726156313</v>
      </c>
      <c r="J21" s="2">
        <v>4.124817580174666</v>
      </c>
      <c r="K21" s="2">
        <v>3.8032922477245616</v>
      </c>
      <c r="L21" s="2">
        <v>3.423990696467316</v>
      </c>
      <c r="M21" s="2"/>
      <c r="N21" s="5">
        <f t="shared" si="0"/>
        <v>6.272810990790474</v>
      </c>
      <c r="O21" s="5">
        <f>(F21-J21)/2</f>
        <v>2.1479934106158085</v>
      </c>
      <c r="P21" s="5"/>
      <c r="Q21" s="5"/>
      <c r="R21" s="5"/>
      <c r="S21" s="2"/>
      <c r="T21" s="13" t="s">
        <v>14</v>
      </c>
      <c r="U21" s="8">
        <v>14</v>
      </c>
      <c r="V21" s="8">
        <f>CONVERT(U21,"ft","m")</f>
        <v>4.2672</v>
      </c>
      <c r="W21" s="14">
        <v>16.019107</v>
      </c>
      <c r="X21" s="14">
        <v>67.92</v>
      </c>
      <c r="Y21" s="15">
        <v>16.08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0.001566</v>
      </c>
      <c r="E22" s="2">
        <v>0.0032599999999999994</v>
      </c>
      <c r="F22" s="2">
        <v>0.007214</v>
      </c>
      <c r="G22" s="2">
        <v>0.01554</v>
      </c>
      <c r="H22" s="2">
        <v>0.03657</v>
      </c>
      <c r="I22" s="2">
        <v>0.0626</v>
      </c>
      <c r="J22" s="2">
        <v>0.07795999999999999</v>
      </c>
      <c r="K22" s="2">
        <v>0.09413</v>
      </c>
      <c r="L22" s="2">
        <v>0.1179</v>
      </c>
      <c r="M22" s="2"/>
      <c r="N22" s="5">
        <f t="shared" si="0"/>
        <v>0.04258699999999999</v>
      </c>
      <c r="O22" s="5"/>
      <c r="P22" s="5">
        <v>25.07311</v>
      </c>
      <c r="Q22" s="5">
        <v>63.61</v>
      </c>
      <c r="R22" s="5">
        <v>11.36</v>
      </c>
      <c r="S22" s="2"/>
      <c r="T22" s="16" t="s">
        <v>15</v>
      </c>
      <c r="U22" s="17">
        <v>15</v>
      </c>
      <c r="V22" s="17">
        <f>CONVERT(U22,"ft","m")</f>
        <v>4.572</v>
      </c>
      <c r="W22" s="18">
        <v>85.922027</v>
      </c>
      <c r="X22" s="18">
        <v>11.41</v>
      </c>
      <c r="Y22" s="19">
        <v>2.653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9.318700072033133</v>
      </c>
      <c r="E23" s="2">
        <v>8.260912320205735</v>
      </c>
      <c r="F23" s="2">
        <v>7.114984861536604</v>
      </c>
      <c r="G23" s="2">
        <v>6.007869686029102</v>
      </c>
      <c r="H23" s="2">
        <v>4.773195563095444</v>
      </c>
      <c r="I23" s="2">
        <v>3.9976935326168315</v>
      </c>
      <c r="J23" s="2">
        <v>3.681122099178922</v>
      </c>
      <c r="K23" s="2">
        <v>3.409201594838836</v>
      </c>
      <c r="L23" s="2">
        <v>3.084364376569687</v>
      </c>
      <c r="M23" s="2"/>
      <c r="N23" s="5">
        <f t="shared" si="0"/>
        <v>5.398053480357763</v>
      </c>
      <c r="O23" s="5">
        <f>(F23-J23)/2</f>
        <v>1.7169313811788407</v>
      </c>
      <c r="P23" s="5"/>
      <c r="Q23" s="5"/>
      <c r="R23" s="5"/>
      <c r="S23" s="2"/>
      <c r="T23" s="2"/>
      <c r="U23" s="2"/>
      <c r="V23" s="8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0.003392</v>
      </c>
      <c r="E24" s="2">
        <v>0.01312</v>
      </c>
      <c r="F24" s="2">
        <v>0.02461</v>
      </c>
      <c r="G24" s="2">
        <v>0.03763</v>
      </c>
      <c r="H24" s="2">
        <v>0.07054</v>
      </c>
      <c r="I24" s="2">
        <v>0.1093</v>
      </c>
      <c r="J24" s="2">
        <v>0.128</v>
      </c>
      <c r="K24" s="2">
        <v>0.1453</v>
      </c>
      <c r="L24" s="2">
        <v>0.1707</v>
      </c>
      <c r="M24" s="2"/>
      <c r="N24" s="5">
        <f t="shared" si="0"/>
        <v>0.076305</v>
      </c>
      <c r="O24" s="5"/>
      <c r="P24" s="5">
        <v>55.682068</v>
      </c>
      <c r="Q24" s="5">
        <v>38.76</v>
      </c>
      <c r="R24" s="5">
        <v>5.5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8.203648114760975</v>
      </c>
      <c r="E25" s="2">
        <v>6.252088469818728</v>
      </c>
      <c r="F25" s="2">
        <v>5.344611531978653</v>
      </c>
      <c r="G25" s="2">
        <v>4.73197290036893</v>
      </c>
      <c r="H25" s="2">
        <v>3.82541461401056</v>
      </c>
      <c r="I25" s="2">
        <v>3.193634693877545</v>
      </c>
      <c r="J25" s="2">
        <v>2.965784284662087</v>
      </c>
      <c r="K25" s="2">
        <v>2.782893391916608</v>
      </c>
      <c r="L25" s="2">
        <v>2.5504650365217114</v>
      </c>
      <c r="M25" s="2"/>
      <c r="N25" s="5">
        <f t="shared" si="0"/>
        <v>4.155197908320369</v>
      </c>
      <c r="O25" s="5">
        <f>(F25-J25)/2</f>
        <v>1.1894136236582828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0.001729</v>
      </c>
      <c r="E26" s="2">
        <v>0.003628</v>
      </c>
      <c r="F26" s="2">
        <v>0.008434</v>
      </c>
      <c r="G26" s="2">
        <v>0.01821</v>
      </c>
      <c r="H26" s="2">
        <v>0.041159999999999995</v>
      </c>
      <c r="I26" s="2">
        <v>0.06893</v>
      </c>
      <c r="J26" s="2">
        <v>0.08625</v>
      </c>
      <c r="K26" s="2">
        <v>0.1057</v>
      </c>
      <c r="L26" s="2">
        <v>0.1399</v>
      </c>
      <c r="M26" s="2"/>
      <c r="N26" s="5">
        <f t="shared" si="0"/>
        <v>0.047341999999999995</v>
      </c>
      <c r="O26" s="5"/>
      <c r="P26" s="5">
        <v>29.625</v>
      </c>
      <c r="Q26" s="5">
        <v>59.81</v>
      </c>
      <c r="R26" s="5">
        <v>10.54</v>
      </c>
      <c r="S26" s="2"/>
      <c r="T26" s="2"/>
      <c r="U26" s="2"/>
      <c r="V26" s="2"/>
      <c r="W26" s="14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9.175846415681892</v>
      </c>
      <c r="E27" s="2">
        <v>8.106609828795651</v>
      </c>
      <c r="F27" s="2">
        <v>6.88956726304504</v>
      </c>
      <c r="G27" s="2">
        <v>5.779125267459974</v>
      </c>
      <c r="H27" s="2">
        <v>4.602613207542843</v>
      </c>
      <c r="I27" s="2">
        <v>3.8587241744587377</v>
      </c>
      <c r="J27" s="2">
        <v>3.5353317329965557</v>
      </c>
      <c r="K27" s="2">
        <v>3.2419527181667664</v>
      </c>
      <c r="L27" s="2">
        <v>2.837532132384696</v>
      </c>
      <c r="M27" s="2"/>
      <c r="N27" s="5">
        <f t="shared" si="0"/>
        <v>5.212449498020798</v>
      </c>
      <c r="O27" s="5">
        <f>(F27-J27)/2</f>
        <v>1.6771177650242424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0.001682</v>
      </c>
      <c r="E28" s="2">
        <v>0.003341</v>
      </c>
      <c r="F28" s="2">
        <v>0.007104</v>
      </c>
      <c r="G28" s="2">
        <v>0.02148</v>
      </c>
      <c r="H28" s="2">
        <v>0.06544</v>
      </c>
      <c r="I28" s="2">
        <v>0.1067</v>
      </c>
      <c r="J28" s="2">
        <v>0.1231</v>
      </c>
      <c r="K28" s="2">
        <v>0.1372</v>
      </c>
      <c r="L28" s="2">
        <v>0.1543</v>
      </c>
      <c r="M28" s="2"/>
      <c r="N28" s="5">
        <f t="shared" si="0"/>
        <v>0.06510200000000001</v>
      </c>
      <c r="O28" s="5"/>
      <c r="P28" s="5">
        <v>51.70120000000001</v>
      </c>
      <c r="Q28" s="5">
        <v>36.93</v>
      </c>
      <c r="R28" s="5">
        <v>11.3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9.21560657906903</v>
      </c>
      <c r="E29" s="2">
        <v>8.225504301989204</v>
      </c>
      <c r="F29" s="2">
        <v>7.137152702974069</v>
      </c>
      <c r="G29" s="2">
        <v>5.5408621964514</v>
      </c>
      <c r="H29" s="2">
        <v>3.933683441495063</v>
      </c>
      <c r="I29" s="2">
        <v>3.2283679187250245</v>
      </c>
      <c r="J29" s="2">
        <v>3.022097333064992</v>
      </c>
      <c r="K29" s="2">
        <v>2.865647613376637</v>
      </c>
      <c r="L29" s="2">
        <v>2.6961900329787145</v>
      </c>
      <c r="M29" s="2"/>
      <c r="N29" s="5">
        <f t="shared" si="0"/>
        <v>5.079625018019531</v>
      </c>
      <c r="O29" s="5">
        <f>(F29-J29)/2</f>
        <v>2.0575276849545383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0.001469</v>
      </c>
      <c r="E30" s="2">
        <v>0.0031429999999999995</v>
      </c>
      <c r="F30" s="2">
        <v>0.007217</v>
      </c>
      <c r="G30" s="2">
        <v>0.0188</v>
      </c>
      <c r="H30" s="2">
        <v>0.05841</v>
      </c>
      <c r="I30" s="2">
        <v>0.1019</v>
      </c>
      <c r="J30" s="2">
        <v>0.1206</v>
      </c>
      <c r="K30" s="2">
        <v>0.1377</v>
      </c>
      <c r="L30" s="2">
        <v>0.1599</v>
      </c>
      <c r="M30" s="2"/>
      <c r="N30" s="5">
        <f t="shared" si="0"/>
        <v>0.0639085</v>
      </c>
      <c r="O30" s="5"/>
      <c r="P30" s="5">
        <v>47.576829999999994</v>
      </c>
      <c r="Q30" s="5">
        <v>40.83</v>
      </c>
      <c r="R30" s="5">
        <v>11.62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9.410949888767894</v>
      </c>
      <c r="E31" s="2">
        <v>8.313642012525424</v>
      </c>
      <c r="F31" s="2">
        <v>7.114385029898462</v>
      </c>
      <c r="G31" s="2">
        <v>5.733123527871812</v>
      </c>
      <c r="H31" s="2">
        <v>4.097640804995361</v>
      </c>
      <c r="I31" s="2">
        <v>3.294774043383635</v>
      </c>
      <c r="J31" s="2">
        <v>3.051698187649365</v>
      </c>
      <c r="K31" s="2">
        <v>2.8603995354144853</v>
      </c>
      <c r="L31" s="2">
        <v>2.6447581560691176</v>
      </c>
      <c r="M31" s="2"/>
      <c r="N31" s="5">
        <f t="shared" si="0"/>
        <v>5.083041608773914</v>
      </c>
      <c r="O31" s="5">
        <f>(F31-J31)/2</f>
        <v>2.0313434211245482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0.01551</v>
      </c>
      <c r="E32" s="2">
        <v>0.03495</v>
      </c>
      <c r="F32" s="2">
        <v>0.0507</v>
      </c>
      <c r="G32" s="2">
        <v>0.06956</v>
      </c>
      <c r="H32" s="2">
        <v>0.1047</v>
      </c>
      <c r="I32" s="2">
        <v>0.139</v>
      </c>
      <c r="J32" s="2">
        <v>0.1566</v>
      </c>
      <c r="K32" s="2">
        <v>0.1736</v>
      </c>
      <c r="L32" s="2">
        <v>0.1981</v>
      </c>
      <c r="M32" s="2"/>
      <c r="N32" s="5">
        <f t="shared" si="0"/>
        <v>0.10364999999999999</v>
      </c>
      <c r="O32" s="5"/>
      <c r="P32" s="5">
        <v>78.70924</v>
      </c>
      <c r="Q32" s="5">
        <v>18.78</v>
      </c>
      <c r="R32" s="5">
        <v>2.56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6.010657503400721</v>
      </c>
      <c r="E33" s="2">
        <v>4.838563734174014</v>
      </c>
      <c r="F33" s="2">
        <v>4.301870442546109</v>
      </c>
      <c r="G33" s="2">
        <v>3.8455982571302245</v>
      </c>
      <c r="H33" s="2">
        <v>3.2556666526186406</v>
      </c>
      <c r="I33" s="2">
        <v>2.8468432119385794</v>
      </c>
      <c r="J33" s="2">
        <v>2.674843882258409</v>
      </c>
      <c r="K33" s="2">
        <v>2.52616114710497</v>
      </c>
      <c r="L33" s="2">
        <v>2.335699214659963</v>
      </c>
      <c r="M33" s="2"/>
      <c r="N33" s="5">
        <f t="shared" si="0"/>
        <v>3.4883571624022593</v>
      </c>
      <c r="O33" s="5">
        <f>(F33-J33)/2</f>
        <v>0.81351328014385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0.001135</v>
      </c>
      <c r="E34" s="2">
        <v>0.0020870000000000003</v>
      </c>
      <c r="F34" s="2">
        <v>0.003866</v>
      </c>
      <c r="G34" s="2">
        <v>0.007896</v>
      </c>
      <c r="H34" s="2">
        <v>0.01779</v>
      </c>
      <c r="I34" s="2">
        <v>0.03401</v>
      </c>
      <c r="J34" s="2">
        <v>0.06262</v>
      </c>
      <c r="K34" s="2">
        <v>0.1093</v>
      </c>
      <c r="L34" s="2">
        <v>0.143</v>
      </c>
      <c r="M34" s="2"/>
      <c r="N34" s="5">
        <f t="shared" si="0"/>
        <v>0.033242999999999995</v>
      </c>
      <c r="O34" s="5"/>
      <c r="P34" s="5">
        <v>16.019107</v>
      </c>
      <c r="Q34" s="5">
        <v>67.92</v>
      </c>
      <c r="R34" s="5">
        <v>16.08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9.783091987145896</v>
      </c>
      <c r="E35" s="2">
        <v>8.90435368416434</v>
      </c>
      <c r="F35" s="2">
        <v>8.014942647112939</v>
      </c>
      <c r="G35" s="2">
        <v>6.984662294867777</v>
      </c>
      <c r="H35" s="2">
        <v>5.812789679169652</v>
      </c>
      <c r="I35" s="2">
        <v>4.87789718372897</v>
      </c>
      <c r="J35" s="2">
        <v>3.9972326812981422</v>
      </c>
      <c r="K35" s="2">
        <v>3.193634693877545</v>
      </c>
      <c r="L35" s="2">
        <v>2.805912947883698</v>
      </c>
      <c r="M35" s="2"/>
      <c r="N35" s="5">
        <f t="shared" si="0"/>
        <v>6.00608766420554</v>
      </c>
      <c r="O35" s="5">
        <f>(F35-J35)/2</f>
        <v>2.0088549829073985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0.016989999999999998</v>
      </c>
      <c r="E36" s="2">
        <v>0.04732</v>
      </c>
      <c r="F36" s="2">
        <v>0.06836</v>
      </c>
      <c r="G36" s="2">
        <v>0.08908</v>
      </c>
      <c r="H36" s="2">
        <v>0.1232</v>
      </c>
      <c r="I36" s="2">
        <v>0.1556</v>
      </c>
      <c r="J36" s="2">
        <v>0.1719</v>
      </c>
      <c r="K36" s="2">
        <v>0.1875</v>
      </c>
      <c r="L36" s="2">
        <v>0.209</v>
      </c>
      <c r="M36" s="2"/>
      <c r="N36" s="5">
        <f t="shared" si="0"/>
        <v>0.12013</v>
      </c>
      <c r="O36" s="5"/>
      <c r="P36" s="5">
        <v>85.922027</v>
      </c>
      <c r="Q36" s="5">
        <v>11.41</v>
      </c>
      <c r="R36" s="5">
        <v>2.653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5.879170337252591</v>
      </c>
      <c r="E37" s="2">
        <v>4.401406116097023</v>
      </c>
      <c r="F37" s="2">
        <v>3.870703792760672</v>
      </c>
      <c r="G37" s="2">
        <v>3.488754631649022</v>
      </c>
      <c r="H37" s="2">
        <v>3.0209258388545477</v>
      </c>
      <c r="I37" s="2">
        <v>2.6840860345632573</v>
      </c>
      <c r="J37" s="2">
        <v>2.5403585500713883</v>
      </c>
      <c r="K37" s="2">
        <v>2.415037499278844</v>
      </c>
      <c r="L37" s="2">
        <v>2.2584251525812045</v>
      </c>
      <c r="M37" s="2"/>
      <c r="N37" s="5">
        <f t="shared" si="0"/>
        <v>3.2055311714160304</v>
      </c>
      <c r="O37" s="5">
        <f>(F37-J37)/2</f>
        <v>0.6651726213446418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2000-08-24T21:07:35Z</dcterms:created>
  <dcterms:modified xsi:type="dcterms:W3CDTF">2001-01-26T22:21:59Z</dcterms:modified>
  <cp:category/>
  <cp:version/>
  <cp:contentType/>
  <cp:contentStatus/>
</cp:coreProperties>
</file>