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8060" windowHeight="1368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<sst xmlns="http://schemas.openxmlformats.org/spreadsheetml/2006/main" count="49" uniqueCount="32">
  <si>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214-000-002</t>
  </si>
  <si>
    <t>214-011-013</t>
  </si>
  <si>
    <t>214-023-025</t>
  </si>
  <si>
    <t>214-035-037</t>
  </si>
  <si>
    <t>214-047-049</t>
  </si>
  <si>
    <t>214-059-061</t>
  </si>
  <si>
    <t>214-071-073</t>
  </si>
  <si>
    <t>214-083-085</t>
  </si>
  <si>
    <t>214-095-097</t>
  </si>
  <si>
    <t>214-107-109</t>
  </si>
  <si>
    <t>214-119-121</t>
  </si>
  <si>
    <t>214-131-133</t>
  </si>
  <si>
    <t>214-143-145</t>
  </si>
  <si>
    <t>214-155-157</t>
  </si>
  <si>
    <t>214-167-169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</si>
  <si>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</si>
  <si>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</si>
  <si>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</si>
  <si>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</si>
  <si>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</si>
  <si>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</si>
  <si>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</si>
  <si>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</si>
  <si>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</si>
  <si>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BSS00_214 grain size table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</si>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</sst>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4.75"/>
      <name val="Times New Roman"/>
      <family val="1"/>
    </font>
    <font>
      <sz val="4.75"/>
      <name val="Times New Roman"/>
      <family val="0"/>
    </font>
    <font>
      <b/>
      <sz val="4.5"/>
      <name val="Times New Roman"/>
      <family val="1"/>
    </font>
    <font>
      <sz val="4.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/>
              <a:t>Bss00-214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12675"/>
          <c:w val="0.85875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7.28</c:v>
                </c:pt>
                <c:pt idx="1">
                  <c:v>0</c:v>
                </c:pt>
                <c:pt idx="2">
                  <c:v>39.90539</c:v>
                </c:pt>
                <c:pt idx="3">
                  <c:v>7.19</c:v>
                </c:pt>
                <c:pt idx="4">
                  <c:v>11.435400000000001</c:v>
                </c:pt>
                <c:pt idx="5">
                  <c:v>2.1167</c:v>
                </c:pt>
                <c:pt idx="6">
                  <c:v>6.322100000000001</c:v>
                </c:pt>
                <c:pt idx="7">
                  <c:v>5.542999999999999</c:v>
                </c:pt>
                <c:pt idx="8">
                  <c:v>56.77844</c:v>
                </c:pt>
                <c:pt idx="9">
                  <c:v>22.62938</c:v>
                </c:pt>
                <c:pt idx="10">
                  <c:v>3.47593</c:v>
                </c:pt>
                <c:pt idx="11">
                  <c:v>19.5822</c:v>
                </c:pt>
                <c:pt idx="12">
                  <c:v>16.9445</c:v>
                </c:pt>
                <c:pt idx="13">
                  <c:v>9.01343</c:v>
                </c:pt>
                <c:pt idx="14">
                  <c:v>6.4559999999999995</c:v>
                </c:pt>
              </c:numCache>
            </c:numRef>
          </c:xVal>
          <c:yVal>
            <c:numRef>
              <c:f>DATATABLE!$T$7:$T$21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4359665"/>
        <c:axId val="149886"/>
      </c:scatterChart>
      <c:valAx>
        <c:axId val="435966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49886"/>
        <c:crosses val="autoZero"/>
        <c:crossBetween val="midCat"/>
        <c:dispUnits/>
        <c:majorUnit val="10"/>
        <c:minorUnit val="5"/>
      </c:valAx>
      <c:valAx>
        <c:axId val="14988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5966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/>
              <a:t>Bss00-214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335"/>
          <c:w val="0.8457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7.28</c:v>
                </c:pt>
                <c:pt idx="1">
                  <c:v>0</c:v>
                </c:pt>
                <c:pt idx="2">
                  <c:v>39.90539</c:v>
                </c:pt>
                <c:pt idx="3">
                  <c:v>7.19</c:v>
                </c:pt>
                <c:pt idx="4">
                  <c:v>11.435400000000001</c:v>
                </c:pt>
                <c:pt idx="5">
                  <c:v>2.1167</c:v>
                </c:pt>
                <c:pt idx="6">
                  <c:v>6.322100000000001</c:v>
                </c:pt>
                <c:pt idx="7">
                  <c:v>5.542999999999999</c:v>
                </c:pt>
                <c:pt idx="8">
                  <c:v>56.77844</c:v>
                </c:pt>
                <c:pt idx="9">
                  <c:v>22.62938</c:v>
                </c:pt>
                <c:pt idx="10">
                  <c:v>3.47593</c:v>
                </c:pt>
                <c:pt idx="11">
                  <c:v>19.5822</c:v>
                </c:pt>
                <c:pt idx="12">
                  <c:v>16.9445</c:v>
                </c:pt>
                <c:pt idx="13">
                  <c:v>9.01343</c:v>
                </c:pt>
                <c:pt idx="14">
                  <c:v>6.4559999999999995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</c:numCache>
            </c:numRef>
          </c:yVal>
          <c:smooth val="0"/>
        </c:ser>
        <c:axId val="11541223"/>
        <c:axId val="16258940"/>
      </c:scatterChart>
      <c:valAx>
        <c:axId val="1154122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6258940"/>
        <c:crosses val="autoZero"/>
        <c:crossBetween val="midCat"/>
        <c:dispUnits/>
        <c:majorUnit val="10"/>
        <c:minorUnit val="5"/>
      </c:valAx>
      <c:valAx>
        <c:axId val="1625894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54122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35</xdr:row>
      <xdr:rowOff>76200</xdr:rowOff>
    </xdr:from>
    <xdr:to>
      <xdr:col>4</xdr:col>
      <xdr:colOff>180975</xdr:colOff>
      <xdr:row>57</xdr:row>
      <xdr:rowOff>9525</xdr:rowOff>
    </xdr:to>
    <xdr:graphicFrame>
      <xdr:nvGraphicFramePr>
        <xdr:cNvPr id="1" name="Chart 1"/>
        <xdr:cNvGraphicFramePr/>
      </xdr:nvGraphicFramePr>
      <xdr:xfrm>
        <a:off x="85725" y="5438775"/>
        <a:ext cx="19240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35</xdr:row>
      <xdr:rowOff>104775</xdr:rowOff>
    </xdr:from>
    <xdr:to>
      <xdr:col>10</xdr:col>
      <xdr:colOff>238125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2152650" y="5467350"/>
        <a:ext cx="19145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workbookViewId="0" topLeftCell="A3">
      <selection activeCell="A4" sqref="A4"/>
    </sheetView>
  </sheetViews>
  <sheetFormatPr defaultColWidth="11.421875" defaultRowHeight="12.75"/>
  <cols>
    <col min="1" max="1" width="9.8515625" style="0" bestFit="1" customWidth="1"/>
    <col min="2" max="2" width="6.421875" style="0" customWidth="1"/>
    <col min="3" max="3" width="5.421875" style="0" customWidth="1"/>
    <col min="4" max="5" width="5.7109375" style="0" bestFit="1" customWidth="1"/>
    <col min="6" max="12" width="4.8515625" style="0" bestFit="1" customWidth="1"/>
    <col min="13" max="13" width="4.140625" style="0" customWidth="1"/>
    <col min="14" max="14" width="6.8515625" style="0" customWidth="1"/>
    <col min="15" max="15" width="3.421875" style="0" bestFit="1" customWidth="1"/>
    <col min="16" max="16" width="5.28125" style="0" customWidth="1"/>
    <col min="17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7.8515625" style="0" bestFit="1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24</v>
      </c>
      <c r="B4" s="1"/>
      <c r="C4" s="1"/>
      <c r="D4" s="1"/>
      <c r="E4" s="1"/>
      <c r="F4" s="1"/>
      <c r="G4" s="7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30</v>
      </c>
      <c r="O5" s="3" t="s">
        <v>31</v>
      </c>
      <c r="P5" s="3" t="s">
        <v>19</v>
      </c>
      <c r="Q5" s="3" t="s">
        <v>20</v>
      </c>
      <c r="R5" s="3" t="s">
        <v>21</v>
      </c>
      <c r="S5" s="6" t="s">
        <v>25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0.00074</v>
      </c>
      <c r="E6" s="2">
        <v>0.00127</v>
      </c>
      <c r="F6" s="2">
        <v>0.0022559999999999998</v>
      </c>
      <c r="G6" s="2">
        <v>0.003314</v>
      </c>
      <c r="H6" s="2">
        <v>0.009229</v>
      </c>
      <c r="I6" s="2">
        <v>0.02696</v>
      </c>
      <c r="J6" s="2">
        <v>0.038770000000000006</v>
      </c>
      <c r="K6" s="2">
        <v>0.05433</v>
      </c>
      <c r="L6" s="2">
        <v>0.07664</v>
      </c>
      <c r="M6" s="2" t="s">
        <v>15</v>
      </c>
      <c r="N6" s="5">
        <f>(F6+J6)/2</f>
        <v>0.020513000000000003</v>
      </c>
      <c r="O6" s="5"/>
      <c r="P6" s="5">
        <v>7.28</v>
      </c>
      <c r="Q6" s="5">
        <v>63.19</v>
      </c>
      <c r="R6" s="5">
        <v>29.61</v>
      </c>
      <c r="S6" s="8" t="s">
        <v>26</v>
      </c>
      <c r="T6" s="9" t="s">
        <v>27</v>
      </c>
      <c r="U6" s="9" t="s">
        <v>28</v>
      </c>
      <c r="V6" s="9" t="s">
        <v>19</v>
      </c>
      <c r="W6" s="9" t="s">
        <v>29</v>
      </c>
      <c r="X6" s="10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10.400187108807861</v>
      </c>
      <c r="E7" s="2">
        <v>9.620955787664647</v>
      </c>
      <c r="F7" s="2">
        <v>8.79201721692538</v>
      </c>
      <c r="G7" s="2">
        <v>8.237210682102722</v>
      </c>
      <c r="H7" s="2">
        <v>6.759609950247054</v>
      </c>
      <c r="I7" s="2">
        <v>5.2130356932549535</v>
      </c>
      <c r="J7" s="2">
        <v>4.688915454685631</v>
      </c>
      <c r="K7" s="2">
        <v>4.202107142765487</v>
      </c>
      <c r="L7" s="2">
        <v>3.705758628700632</v>
      </c>
      <c r="M7" s="2" t="s">
        <v>16</v>
      </c>
      <c r="N7" s="5">
        <f aca="true" t="shared" si="0" ref="N7:N35">(F7+J7)/2</f>
        <v>6.740466335805506</v>
      </c>
      <c r="O7" s="5">
        <f>(F7-J7)/2</f>
        <v>2.0515508811198746</v>
      </c>
      <c r="P7" s="5"/>
      <c r="Q7" s="5"/>
      <c r="R7" s="5"/>
      <c r="S7" s="11" t="s">
        <v>0</v>
      </c>
      <c r="T7" s="12">
        <v>0.08333333333333333</v>
      </c>
      <c r="U7" s="12">
        <f aca="true" t="shared" si="1" ref="U7:U21">T7/3.2808</f>
        <v>0.02540030886775583</v>
      </c>
      <c r="V7" s="13">
        <v>7.28</v>
      </c>
      <c r="W7" s="13">
        <v>63.19</v>
      </c>
      <c r="X7" s="14">
        <v>29.61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0.000636</v>
      </c>
      <c r="E8" s="2">
        <v>0.000861</v>
      </c>
      <c r="F8" s="2">
        <v>0.001347</v>
      </c>
      <c r="G8" s="2">
        <v>0.0022360000000000006</v>
      </c>
      <c r="H8" s="2">
        <v>0.004247</v>
      </c>
      <c r="I8" s="2">
        <v>0.009243</v>
      </c>
      <c r="J8" s="2">
        <v>0.0137</v>
      </c>
      <c r="K8" s="2">
        <v>0.01671</v>
      </c>
      <c r="L8" s="2">
        <v>0.02054</v>
      </c>
      <c r="M8" s="2"/>
      <c r="N8" s="5">
        <f t="shared" si="0"/>
        <v>0.007523500000000001</v>
      </c>
      <c r="O8" s="5"/>
      <c r="P8" s="5">
        <v>0</v>
      </c>
      <c r="Q8" s="5">
        <v>53.49</v>
      </c>
      <c r="R8" s="5">
        <v>46.43</v>
      </c>
      <c r="S8" s="11" t="s">
        <v>1</v>
      </c>
      <c r="T8" s="12">
        <v>1</v>
      </c>
      <c r="U8" s="12">
        <f t="shared" si="1"/>
        <v>0.30480370641307</v>
      </c>
      <c r="V8" s="13">
        <v>0</v>
      </c>
      <c r="W8" s="13">
        <v>53.49</v>
      </c>
      <c r="X8" s="14">
        <v>46.43</v>
      </c>
      <c r="Z8" s="2"/>
      <c r="AA8" s="2"/>
      <c r="AB8" s="2"/>
      <c r="AC8" s="2"/>
    </row>
    <row r="9" spans="1:29" ht="12">
      <c r="A9" s="2"/>
      <c r="B9" s="2"/>
      <c r="C9" s="2"/>
      <c r="D9" s="2">
        <v>10.61868561403982</v>
      </c>
      <c r="E9" s="2">
        <v>10.18169914192733</v>
      </c>
      <c r="F9" s="2">
        <v>9.536034433861872</v>
      </c>
      <c r="G9" s="2">
        <v>8.804864096480983</v>
      </c>
      <c r="H9" s="2">
        <v>7.879340175976773</v>
      </c>
      <c r="I9" s="2">
        <v>6.757423101563667</v>
      </c>
      <c r="J9" s="2">
        <v>6.189680296588922</v>
      </c>
      <c r="K9" s="2">
        <v>5.903144456375624</v>
      </c>
      <c r="L9" s="2">
        <v>5.605420008118617</v>
      </c>
      <c r="M9" s="2"/>
      <c r="N9" s="5">
        <f t="shared" si="0"/>
        <v>7.862857365225397</v>
      </c>
      <c r="O9" s="5">
        <f>(F9-J9)/2</f>
        <v>1.6731770686364746</v>
      </c>
      <c r="P9" s="5"/>
      <c r="Q9" s="5"/>
      <c r="R9" s="5"/>
      <c r="S9" s="11" t="s">
        <v>2</v>
      </c>
      <c r="T9" s="12">
        <v>2</v>
      </c>
      <c r="U9" s="12">
        <f t="shared" si="1"/>
        <v>0.60960741282614</v>
      </c>
      <c r="V9" s="13">
        <v>39.90539</v>
      </c>
      <c r="W9" s="13">
        <v>39.43</v>
      </c>
      <c r="X9" s="14">
        <v>20.67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0.00103</v>
      </c>
      <c r="E10" s="2">
        <v>0.001823</v>
      </c>
      <c r="F10" s="2">
        <v>0.002903</v>
      </c>
      <c r="G10" s="2">
        <v>0.005208</v>
      </c>
      <c r="H10" s="2">
        <v>0.05004</v>
      </c>
      <c r="I10" s="2">
        <v>0.0801</v>
      </c>
      <c r="J10" s="2">
        <v>0.09477</v>
      </c>
      <c r="K10" s="2">
        <v>0.1109</v>
      </c>
      <c r="L10" s="2">
        <v>0.1428</v>
      </c>
      <c r="M10" s="2"/>
      <c r="N10" s="5">
        <f t="shared" si="0"/>
        <v>0.0488365</v>
      </c>
      <c r="O10" s="5"/>
      <c r="P10" s="5">
        <v>39.90539</v>
      </c>
      <c r="Q10" s="5">
        <v>39.43</v>
      </c>
      <c r="R10" s="5">
        <v>20.67</v>
      </c>
      <c r="S10" s="11" t="s">
        <v>3</v>
      </c>
      <c r="T10" s="12">
        <v>3</v>
      </c>
      <c r="U10" s="12">
        <f t="shared" si="1"/>
        <v>0.9144111192392099</v>
      </c>
      <c r="V10" s="13">
        <v>7.19</v>
      </c>
      <c r="W10" s="13">
        <v>53.45</v>
      </c>
      <c r="X10" s="14">
        <v>39.34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9.923139947253594</v>
      </c>
      <c r="E11" s="2">
        <v>9.09946972328504</v>
      </c>
      <c r="F11" s="2">
        <v>8.428239712697513</v>
      </c>
      <c r="G11" s="2">
        <v>7.585054836158538</v>
      </c>
      <c r="H11" s="2">
        <v>4.3207744002709925</v>
      </c>
      <c r="I11" s="2">
        <v>3.6420539471407394</v>
      </c>
      <c r="J11" s="2">
        <v>3.3994257519687827</v>
      </c>
      <c r="K11" s="2">
        <v>3.17266872938774</v>
      </c>
      <c r="L11" s="2">
        <v>2.80793211552035</v>
      </c>
      <c r="M11" s="2"/>
      <c r="N11" s="5">
        <f t="shared" si="0"/>
        <v>5.913832732333148</v>
      </c>
      <c r="O11" s="5">
        <f>(F11-J11)/2</f>
        <v>2.514406980364365</v>
      </c>
      <c r="P11" s="5"/>
      <c r="Q11" s="5"/>
      <c r="R11" s="5"/>
      <c r="S11" s="11" t="s">
        <v>4</v>
      </c>
      <c r="T11" s="12">
        <v>4</v>
      </c>
      <c r="U11" s="12">
        <f t="shared" si="1"/>
        <v>1.21921482565228</v>
      </c>
      <c r="V11" s="13">
        <v>11.435400000000001</v>
      </c>
      <c r="W11" s="13">
        <v>56.24</v>
      </c>
      <c r="X11" s="14">
        <v>32.35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0.000649</v>
      </c>
      <c r="E12" s="2">
        <v>0.000899</v>
      </c>
      <c r="F12" s="2">
        <v>0.0015009999999999997</v>
      </c>
      <c r="G12" s="2">
        <v>0.002517</v>
      </c>
      <c r="H12" s="2">
        <v>0.005945</v>
      </c>
      <c r="I12" s="2">
        <v>0.01877</v>
      </c>
      <c r="J12" s="2">
        <v>0.03295</v>
      </c>
      <c r="K12" s="2">
        <v>0.05081</v>
      </c>
      <c r="L12" s="2">
        <v>0.08647</v>
      </c>
      <c r="M12" s="2"/>
      <c r="N12" s="5">
        <f t="shared" si="0"/>
        <v>0.0172255</v>
      </c>
      <c r="O12" s="5"/>
      <c r="P12" s="5">
        <v>7.19</v>
      </c>
      <c r="Q12" s="5">
        <v>53.45</v>
      </c>
      <c r="R12" s="5">
        <v>39.34</v>
      </c>
      <c r="S12" s="11" t="s">
        <v>5</v>
      </c>
      <c r="T12" s="12">
        <v>5</v>
      </c>
      <c r="U12" s="12">
        <f t="shared" si="1"/>
        <v>1.5240185320653499</v>
      </c>
      <c r="V12" s="13">
        <v>2.1167</v>
      </c>
      <c r="W12" s="13">
        <v>51.79</v>
      </c>
      <c r="X12" s="14">
        <v>46.15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10.589493901325035</v>
      </c>
      <c r="E13" s="2">
        <v>10.119391263809726</v>
      </c>
      <c r="F13" s="2">
        <v>9.379860307703487</v>
      </c>
      <c r="G13" s="2">
        <v>8.634079068163194</v>
      </c>
      <c r="H13" s="2">
        <v>7.394107474691157</v>
      </c>
      <c r="I13" s="2">
        <v>5.735427539605937</v>
      </c>
      <c r="J13" s="2">
        <v>4.923577724541398</v>
      </c>
      <c r="K13" s="2">
        <v>4.298743725639099</v>
      </c>
      <c r="L13" s="2">
        <v>3.5316565004740603</v>
      </c>
      <c r="M13" s="2"/>
      <c r="N13" s="5">
        <f t="shared" si="0"/>
        <v>7.151719016122442</v>
      </c>
      <c r="O13" s="5">
        <f>(F13-J13)/2</f>
        <v>2.228141291581044</v>
      </c>
      <c r="P13" s="5"/>
      <c r="Q13" s="5"/>
      <c r="R13" s="5"/>
      <c r="S13" s="11" t="s">
        <v>6</v>
      </c>
      <c r="T13" s="12">
        <v>6</v>
      </c>
      <c r="U13" s="12">
        <f t="shared" si="1"/>
        <v>1.8288222384784198</v>
      </c>
      <c r="V13" s="13">
        <v>6.322100000000001</v>
      </c>
      <c r="W13" s="13">
        <v>50.28</v>
      </c>
      <c r="X13" s="14">
        <v>43.5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0.000694</v>
      </c>
      <c r="E14" s="2">
        <v>0.001043</v>
      </c>
      <c r="F14" s="2">
        <v>0.001888</v>
      </c>
      <c r="G14" s="2">
        <v>0.002959</v>
      </c>
      <c r="H14" s="2">
        <v>0.01148</v>
      </c>
      <c r="I14" s="2">
        <v>0.03462</v>
      </c>
      <c r="J14" s="2">
        <v>0.05083</v>
      </c>
      <c r="K14" s="2">
        <v>0.0689</v>
      </c>
      <c r="L14" s="2">
        <v>0.1112</v>
      </c>
      <c r="M14" s="2"/>
      <c r="N14" s="5">
        <f t="shared" si="0"/>
        <v>0.026359</v>
      </c>
      <c r="O14" s="5"/>
      <c r="P14" s="5">
        <v>11.435400000000001</v>
      </c>
      <c r="Q14" s="5">
        <v>56.24</v>
      </c>
      <c r="R14" s="5">
        <v>32.35</v>
      </c>
      <c r="S14" s="11" t="s">
        <v>7</v>
      </c>
      <c r="T14" s="12">
        <v>7</v>
      </c>
      <c r="U14" s="12">
        <f t="shared" si="1"/>
        <v>2.13362594489149</v>
      </c>
      <c r="V14" s="13">
        <v>5.542999999999999</v>
      </c>
      <c r="W14" s="13">
        <v>49.17</v>
      </c>
      <c r="X14" s="14">
        <v>45.24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10.492776716745913</v>
      </c>
      <c r="E15" s="2">
        <v>9.905045126804408</v>
      </c>
      <c r="F15" s="2">
        <v>9.048925519962333</v>
      </c>
      <c r="G15" s="2">
        <v>8.400674588130254</v>
      </c>
      <c r="H15" s="2">
        <v>6.444733547761124</v>
      </c>
      <c r="I15" s="2">
        <v>4.852250465070173</v>
      </c>
      <c r="J15" s="2">
        <v>4.2981759589883675</v>
      </c>
      <c r="K15" s="2">
        <v>3.859352206845158</v>
      </c>
      <c r="L15" s="2">
        <v>3.168771306825942</v>
      </c>
      <c r="M15" s="2"/>
      <c r="N15" s="5">
        <f t="shared" si="0"/>
        <v>6.673550739475351</v>
      </c>
      <c r="O15" s="5">
        <f>(F15-J15)/2</f>
        <v>2.375374780486983</v>
      </c>
      <c r="P15" s="5"/>
      <c r="Q15" s="5"/>
      <c r="R15" s="5"/>
      <c r="S15" s="11" t="s">
        <v>8</v>
      </c>
      <c r="T15" s="12">
        <v>8</v>
      </c>
      <c r="U15" s="12">
        <f t="shared" si="1"/>
        <v>2.43842965130456</v>
      </c>
      <c r="V15" s="13">
        <v>56.77844</v>
      </c>
      <c r="W15" s="13">
        <v>37.26</v>
      </c>
      <c r="X15" s="14">
        <v>5.98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0.000625</v>
      </c>
      <c r="E16" s="2">
        <v>0.000832</v>
      </c>
      <c r="F16" s="2">
        <v>0.0012430000000000002</v>
      </c>
      <c r="G16" s="2">
        <v>0.002183</v>
      </c>
      <c r="H16" s="2">
        <v>0.004348</v>
      </c>
      <c r="I16" s="2">
        <v>0.01321</v>
      </c>
      <c r="J16" s="2">
        <v>0.01838</v>
      </c>
      <c r="K16" s="2">
        <v>0.03042</v>
      </c>
      <c r="L16" s="2">
        <v>0.04364</v>
      </c>
      <c r="M16" s="2"/>
      <c r="N16" s="5">
        <f t="shared" si="0"/>
        <v>0.0098115</v>
      </c>
      <c r="O16" s="5"/>
      <c r="P16" s="5">
        <v>2.1167</v>
      </c>
      <c r="Q16" s="5">
        <v>51.79</v>
      </c>
      <c r="R16" s="5">
        <v>46.15</v>
      </c>
      <c r="S16" s="11" t="s">
        <v>9</v>
      </c>
      <c r="T16" s="12">
        <v>9</v>
      </c>
      <c r="U16" s="12">
        <f t="shared" si="1"/>
        <v>2.7432333577176298</v>
      </c>
      <c r="V16" s="13">
        <v>22.62938</v>
      </c>
      <c r="W16" s="13">
        <v>68.61</v>
      </c>
      <c r="X16" s="14">
        <v>8.66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10.643856189774725</v>
      </c>
      <c r="E17" s="2">
        <v>10.231128851183083</v>
      </c>
      <c r="F17" s="2">
        <v>9.65195798827169</v>
      </c>
      <c r="G17" s="2">
        <v>8.839472154333382</v>
      </c>
      <c r="H17" s="2">
        <v>7.845432344296865</v>
      </c>
      <c r="I17" s="2">
        <v>6.242225723189985</v>
      </c>
      <c r="J17" s="2">
        <v>5.765719423147777</v>
      </c>
      <c r="K17" s="2">
        <v>5.038836036712315</v>
      </c>
      <c r="L17" s="2">
        <v>4.518205088113205</v>
      </c>
      <c r="M17" s="2"/>
      <c r="N17" s="5">
        <f t="shared" si="0"/>
        <v>7.708838705709733</v>
      </c>
      <c r="O17" s="5">
        <f>(F17-J17)/2</f>
        <v>1.9431192825619563</v>
      </c>
      <c r="P17" s="5"/>
      <c r="Q17" s="5"/>
      <c r="R17" s="5"/>
      <c r="S17" s="11" t="s">
        <v>10</v>
      </c>
      <c r="T17" s="12">
        <v>10</v>
      </c>
      <c r="U17" s="12">
        <f t="shared" si="1"/>
        <v>3.0480370641306997</v>
      </c>
      <c r="V17" s="13">
        <v>3.47593</v>
      </c>
      <c r="W17" s="13">
        <v>44.89</v>
      </c>
      <c r="X17" s="14">
        <v>51.63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0.000638</v>
      </c>
      <c r="E18" s="2">
        <v>0.000865</v>
      </c>
      <c r="F18" s="2">
        <v>0.001359</v>
      </c>
      <c r="G18" s="2">
        <v>0.002304</v>
      </c>
      <c r="H18" s="2">
        <v>0.004791000000000001</v>
      </c>
      <c r="I18" s="2">
        <v>0.0156</v>
      </c>
      <c r="J18" s="2">
        <v>0.02657</v>
      </c>
      <c r="K18" s="2">
        <v>0.04143</v>
      </c>
      <c r="L18" s="2">
        <v>0.08768000000000001</v>
      </c>
      <c r="M18" s="2"/>
      <c r="N18" s="5">
        <f t="shared" si="0"/>
        <v>0.0139645</v>
      </c>
      <c r="O18" s="5"/>
      <c r="P18" s="5">
        <v>6.322100000000001</v>
      </c>
      <c r="Q18" s="5">
        <v>50.28</v>
      </c>
      <c r="R18" s="5">
        <v>43.5</v>
      </c>
      <c r="S18" s="11" t="s">
        <v>11</v>
      </c>
      <c r="T18" s="12">
        <v>11</v>
      </c>
      <c r="U18" s="12">
        <f t="shared" si="1"/>
        <v>3.3528407705437697</v>
      </c>
      <c r="V18" s="13">
        <v>19.5822</v>
      </c>
      <c r="W18" s="13">
        <v>53.81</v>
      </c>
      <c r="X18" s="14">
        <v>26.61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10.614155955559305</v>
      </c>
      <c r="E19" s="2">
        <v>10.175012246800087</v>
      </c>
      <c r="F19" s="2">
        <v>9.523238828556783</v>
      </c>
      <c r="G19" s="2">
        <v>8.761643567881862</v>
      </c>
      <c r="H19" s="2">
        <v>7.705457471191785</v>
      </c>
      <c r="I19" s="2">
        <v>6.002310160687201</v>
      </c>
      <c r="J19" s="2">
        <v>5.234057961946305</v>
      </c>
      <c r="K19" s="2">
        <v>4.593180369457605</v>
      </c>
      <c r="L19" s="2">
        <v>3.511608391476285</v>
      </c>
      <c r="M19" s="2"/>
      <c r="N19" s="5">
        <f t="shared" si="0"/>
        <v>7.378648395251544</v>
      </c>
      <c r="O19" s="5">
        <f>(F19-J19)/2</f>
        <v>2.1445904333052392</v>
      </c>
      <c r="P19" s="5"/>
      <c r="Q19" s="5"/>
      <c r="R19" s="5"/>
      <c r="S19" s="11" t="s">
        <v>12</v>
      </c>
      <c r="T19" s="12">
        <v>12</v>
      </c>
      <c r="U19" s="12">
        <f t="shared" si="1"/>
        <v>3.6576444769568397</v>
      </c>
      <c r="V19" s="13">
        <v>16.9445</v>
      </c>
      <c r="W19" s="13">
        <v>47.18</v>
      </c>
      <c r="X19" s="14">
        <v>35.85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0.000635</v>
      </c>
      <c r="E20" s="2">
        <v>0.000856</v>
      </c>
      <c r="F20" s="2">
        <v>0.001309</v>
      </c>
      <c r="G20" s="2">
        <v>0.002214</v>
      </c>
      <c r="H20" s="2">
        <v>0.004485</v>
      </c>
      <c r="I20" s="2">
        <v>0.01497</v>
      </c>
      <c r="J20" s="2">
        <v>0.02266</v>
      </c>
      <c r="K20" s="2">
        <v>0.03740999999999999</v>
      </c>
      <c r="L20" s="2">
        <v>0.07034</v>
      </c>
      <c r="M20" s="2"/>
      <c r="N20" s="5">
        <f t="shared" si="0"/>
        <v>0.0119845</v>
      </c>
      <c r="O20" s="5"/>
      <c r="P20" s="5">
        <v>5.542999999999999</v>
      </c>
      <c r="Q20" s="5">
        <v>49.17</v>
      </c>
      <c r="R20" s="5">
        <v>45.24</v>
      </c>
      <c r="S20" s="11" t="s">
        <v>13</v>
      </c>
      <c r="T20" s="12">
        <v>13</v>
      </c>
      <c r="U20" s="12">
        <f t="shared" si="1"/>
        <v>3.9624481833699097</v>
      </c>
      <c r="V20" s="13">
        <v>9.01343</v>
      </c>
      <c r="W20" s="13">
        <v>82.12</v>
      </c>
      <c r="X20" s="14">
        <v>8.86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10.620955787664647</v>
      </c>
      <c r="E21" s="2">
        <v>10.190101582923027</v>
      </c>
      <c r="F21" s="2">
        <v>9.577319187378933</v>
      </c>
      <c r="G21" s="2">
        <v>8.819129062542622</v>
      </c>
      <c r="H21" s="2">
        <v>7.8006762995175505</v>
      </c>
      <c r="I21" s="2">
        <v>6.061781968378395</v>
      </c>
      <c r="J21" s="2">
        <v>5.463708328616296</v>
      </c>
      <c r="K21" s="2">
        <v>4.740432223885986</v>
      </c>
      <c r="L21" s="2">
        <v>3.8295108548115047</v>
      </c>
      <c r="M21" s="2"/>
      <c r="N21" s="5">
        <f t="shared" si="0"/>
        <v>7.520513757997614</v>
      </c>
      <c r="O21" s="5">
        <f>(F21-J21)/2</f>
        <v>2.0568054293813183</v>
      </c>
      <c r="P21" s="5"/>
      <c r="Q21" s="5"/>
      <c r="R21" s="5"/>
      <c r="S21" s="15" t="s">
        <v>14</v>
      </c>
      <c r="T21" s="16">
        <v>14</v>
      </c>
      <c r="U21" s="16">
        <f t="shared" si="1"/>
        <v>4.26725188978298</v>
      </c>
      <c r="V21" s="17">
        <v>6.4559999999999995</v>
      </c>
      <c r="W21" s="17">
        <v>68.2</v>
      </c>
      <c r="X21" s="18">
        <v>25.38</v>
      </c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0.003061</v>
      </c>
      <c r="E22" s="2">
        <v>0.011210000000000001</v>
      </c>
      <c r="F22" s="2">
        <v>0.02768</v>
      </c>
      <c r="G22" s="2">
        <v>0.04284</v>
      </c>
      <c r="H22" s="2">
        <v>0.06967</v>
      </c>
      <c r="I22" s="2">
        <v>0.1042</v>
      </c>
      <c r="J22" s="2">
        <v>0.1228</v>
      </c>
      <c r="K22" s="2">
        <v>0.1402</v>
      </c>
      <c r="L22" s="2">
        <v>0.1611</v>
      </c>
      <c r="M22" s="2"/>
      <c r="N22" s="5">
        <f t="shared" si="0"/>
        <v>0.07524</v>
      </c>
      <c r="O22" s="5"/>
      <c r="P22" s="5">
        <v>56.77844</v>
      </c>
      <c r="Q22" s="5">
        <v>37.26</v>
      </c>
      <c r="R22" s="5">
        <v>5.98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8.351781239797184</v>
      </c>
      <c r="E23" s="2">
        <v>6.4790699116313855</v>
      </c>
      <c r="F23" s="2">
        <v>5.175012246800087</v>
      </c>
      <c r="G23" s="2">
        <v>4.544897709686556</v>
      </c>
      <c r="H23" s="2">
        <v>3.8433186264828514</v>
      </c>
      <c r="I23" s="2">
        <v>3.262572817270941</v>
      </c>
      <c r="J23" s="2">
        <v>3.02561753417927</v>
      </c>
      <c r="K23" s="2">
        <v>2.8344417455388267</v>
      </c>
      <c r="L23" s="2">
        <v>2.6339716008428806</v>
      </c>
      <c r="M23" s="2"/>
      <c r="N23" s="5">
        <f t="shared" si="0"/>
        <v>4.1003148904896785</v>
      </c>
      <c r="O23" s="5">
        <f>(F23-J23)/2</f>
        <v>1.0746973563104083</v>
      </c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0.001942</v>
      </c>
      <c r="E24" s="2">
        <v>0.005041</v>
      </c>
      <c r="F24" s="2">
        <v>0.01484</v>
      </c>
      <c r="G24" s="2">
        <v>0.02637</v>
      </c>
      <c r="H24" s="2">
        <v>0.04255</v>
      </c>
      <c r="I24" s="2">
        <v>0.06016</v>
      </c>
      <c r="J24" s="2">
        <v>0.07136</v>
      </c>
      <c r="K24" s="2">
        <v>0.08497</v>
      </c>
      <c r="L24" s="2">
        <v>0.1107</v>
      </c>
      <c r="M24" s="2"/>
      <c r="N24" s="5">
        <f t="shared" si="0"/>
        <v>0.043100000000000006</v>
      </c>
      <c r="O24" s="5"/>
      <c r="P24" s="5">
        <v>22.62938</v>
      </c>
      <c r="Q24" s="5">
        <v>68.61</v>
      </c>
      <c r="R24" s="5">
        <v>8.66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9.008241083904982</v>
      </c>
      <c r="E25" s="2">
        <v>7.63207433031481</v>
      </c>
      <c r="F25" s="2">
        <v>6.074365097816009</v>
      </c>
      <c r="G25" s="2">
        <v>5.244958618572252</v>
      </c>
      <c r="H25" s="2">
        <v>4.554697057863487</v>
      </c>
      <c r="I25" s="2">
        <v>4.055051622759175</v>
      </c>
      <c r="J25" s="2">
        <v>3.8087405745165075</v>
      </c>
      <c r="K25" s="2">
        <v>3.556902624886992</v>
      </c>
      <c r="L25" s="2">
        <v>3.175272872767897</v>
      </c>
      <c r="M25" s="2"/>
      <c r="N25" s="5">
        <f t="shared" si="0"/>
        <v>4.941552836166258</v>
      </c>
      <c r="O25" s="5">
        <f>(F25-J25)/2</f>
        <v>1.1328122616497507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0.00061</v>
      </c>
      <c r="E26" s="2">
        <v>0.000793</v>
      </c>
      <c r="F26" s="2">
        <v>0.001125</v>
      </c>
      <c r="G26" s="2">
        <v>0.001958</v>
      </c>
      <c r="H26" s="2">
        <v>0.003757</v>
      </c>
      <c r="I26" s="2">
        <v>0.009478999999999998</v>
      </c>
      <c r="J26" s="2">
        <v>0.0167</v>
      </c>
      <c r="K26" s="2">
        <v>0.02795</v>
      </c>
      <c r="L26" s="2">
        <v>0.05354</v>
      </c>
      <c r="M26" s="2"/>
      <c r="N26" s="5">
        <f t="shared" si="0"/>
        <v>0.0089125</v>
      </c>
      <c r="O26" s="5"/>
      <c r="P26" s="5">
        <v>3.47593</v>
      </c>
      <c r="Q26" s="5">
        <v>44.89</v>
      </c>
      <c r="R26" s="5">
        <v>51.63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10.678903136873926</v>
      </c>
      <c r="E27" s="2">
        <v>10.300391513620196</v>
      </c>
      <c r="F27" s="2">
        <v>9.795859283219775</v>
      </c>
      <c r="G27" s="2">
        <v>8.996403519720479</v>
      </c>
      <c r="H27" s="2">
        <v>8.056203168682403</v>
      </c>
      <c r="I27" s="2">
        <v>6.7210494165868395</v>
      </c>
      <c r="J27" s="2">
        <v>5.904008087075397</v>
      </c>
      <c r="K27" s="2">
        <v>5.16100790670626</v>
      </c>
      <c r="L27" s="2">
        <v>4.2232390507960345</v>
      </c>
      <c r="M27" s="2"/>
      <c r="N27" s="5">
        <f t="shared" si="0"/>
        <v>7.849933685147586</v>
      </c>
      <c r="O27" s="5">
        <f>(F27-J27)/2</f>
        <v>1.945925598072189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0.000914</v>
      </c>
      <c r="E28" s="2">
        <v>0.00149</v>
      </c>
      <c r="F28" s="2">
        <v>0.002286</v>
      </c>
      <c r="G28" s="2">
        <v>0.003622</v>
      </c>
      <c r="H28" s="2">
        <v>0.01577</v>
      </c>
      <c r="I28" s="2">
        <v>0.05169</v>
      </c>
      <c r="J28" s="2">
        <v>0.07241</v>
      </c>
      <c r="K28" s="2">
        <v>0.09897</v>
      </c>
      <c r="L28" s="2">
        <v>0.142</v>
      </c>
      <c r="M28" s="2"/>
      <c r="N28" s="5">
        <f t="shared" si="0"/>
        <v>0.037348</v>
      </c>
      <c r="O28" s="5"/>
      <c r="P28" s="5">
        <v>19.5822</v>
      </c>
      <c r="Q28" s="5">
        <v>53.81</v>
      </c>
      <c r="R28" s="5">
        <v>26.61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10.095518214266104</v>
      </c>
      <c r="E29" s="2">
        <v>9.39047195397465</v>
      </c>
      <c r="F29" s="2">
        <v>8.772958881109696</v>
      </c>
      <c r="G29" s="2">
        <v>8.108997738374006</v>
      </c>
      <c r="H29" s="2">
        <v>5.986673529646302</v>
      </c>
      <c r="I29" s="2">
        <v>4.273970987490707</v>
      </c>
      <c r="J29" s="2">
        <v>3.787667238955688</v>
      </c>
      <c r="K29" s="2">
        <v>3.3368649111507245</v>
      </c>
      <c r="L29" s="2">
        <v>2.816037165157405</v>
      </c>
      <c r="M29" s="2"/>
      <c r="N29" s="5">
        <f t="shared" si="0"/>
        <v>6.280313060032692</v>
      </c>
      <c r="O29" s="5">
        <f>(F29-J29)/2</f>
        <v>2.492645821077004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0.0006770000000000001</v>
      </c>
      <c r="E30" s="2">
        <v>0.000978</v>
      </c>
      <c r="F30" s="2">
        <v>0.001707</v>
      </c>
      <c r="G30" s="2">
        <v>0.002717</v>
      </c>
      <c r="H30" s="2">
        <v>0.007339</v>
      </c>
      <c r="I30" s="2">
        <v>0.03011</v>
      </c>
      <c r="J30" s="2">
        <v>0.06941</v>
      </c>
      <c r="K30" s="2">
        <v>0.1057</v>
      </c>
      <c r="L30" s="2">
        <v>0.134</v>
      </c>
      <c r="M30" s="2"/>
      <c r="N30" s="5">
        <f t="shared" si="0"/>
        <v>0.0355585</v>
      </c>
      <c r="O30" s="5"/>
      <c r="P30" s="5">
        <v>16.9445</v>
      </c>
      <c r="Q30" s="5">
        <v>47.18</v>
      </c>
      <c r="R30" s="5">
        <v>35.85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10.528556545749177</v>
      </c>
      <c r="E31" s="2">
        <v>9.99787791437194</v>
      </c>
      <c r="F31" s="2">
        <v>9.194321226296436</v>
      </c>
      <c r="G31" s="2">
        <v>8.5237697191022</v>
      </c>
      <c r="H31" s="2">
        <v>7.090200787441835</v>
      </c>
      <c r="I31" s="2">
        <v>5.0536134817121345</v>
      </c>
      <c r="J31" s="2">
        <v>3.8487126608169655</v>
      </c>
      <c r="K31" s="2">
        <v>3.2419527181667664</v>
      </c>
      <c r="L31" s="2">
        <v>2.899695094204315</v>
      </c>
      <c r="M31" s="2"/>
      <c r="N31" s="5">
        <f t="shared" si="0"/>
        <v>6.521516943556701</v>
      </c>
      <c r="O31" s="5">
        <f>(F31-J31)/2</f>
        <v>2.6728042827397354</v>
      </c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0.001811</v>
      </c>
      <c r="E32" s="2">
        <v>0.004905</v>
      </c>
      <c r="F32" s="2">
        <v>0.01336</v>
      </c>
      <c r="G32" s="2">
        <v>0.02158</v>
      </c>
      <c r="H32" s="2">
        <v>0.03382</v>
      </c>
      <c r="I32" s="2">
        <v>0.04606</v>
      </c>
      <c r="J32" s="2">
        <v>0.05279</v>
      </c>
      <c r="K32" s="2">
        <v>0.06073</v>
      </c>
      <c r="L32" s="2">
        <v>0.07787</v>
      </c>
      <c r="M32" s="2"/>
      <c r="N32" s="5">
        <f t="shared" si="0"/>
        <v>0.033075</v>
      </c>
      <c r="O32" s="5"/>
      <c r="P32" s="5">
        <v>9.01343</v>
      </c>
      <c r="Q32" s="5">
        <v>82.12</v>
      </c>
      <c r="R32" s="5">
        <v>8.86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9.108997738374006</v>
      </c>
      <c r="E33" s="2">
        <v>7.671531148217573</v>
      </c>
      <c r="F33" s="2">
        <v>6.225936181962759</v>
      </c>
      <c r="G33" s="2">
        <v>5.534161324948795</v>
      </c>
      <c r="H33" s="2">
        <v>4.8859795300268285</v>
      </c>
      <c r="I33" s="2">
        <v>4.440341778643966</v>
      </c>
      <c r="J33" s="2">
        <v>4.243591523766184</v>
      </c>
      <c r="K33" s="2">
        <v>4.041446820586739</v>
      </c>
      <c r="L33" s="2">
        <v>3.682788563506934</v>
      </c>
      <c r="M33" s="2"/>
      <c r="N33" s="5">
        <f t="shared" si="0"/>
        <v>5.2347638528644715</v>
      </c>
      <c r="O33" s="5">
        <f>(F33-J33)/2</f>
        <v>0.9911723290982879</v>
      </c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0.000774</v>
      </c>
      <c r="E34" s="2">
        <v>0.001381</v>
      </c>
      <c r="F34" s="2">
        <v>0.002438</v>
      </c>
      <c r="G34" s="2">
        <v>0.003834</v>
      </c>
      <c r="H34" s="2">
        <v>0.01408</v>
      </c>
      <c r="I34" s="2">
        <v>0.0322</v>
      </c>
      <c r="J34" s="2">
        <v>0.041409999999999995</v>
      </c>
      <c r="K34" s="2">
        <v>0.05258</v>
      </c>
      <c r="L34" s="2">
        <v>0.07212</v>
      </c>
      <c r="M34" s="2"/>
      <c r="N34" s="5">
        <f t="shared" si="0"/>
        <v>0.021924</v>
      </c>
      <c r="O34" s="5"/>
      <c r="P34" s="5">
        <v>6.4559999999999995</v>
      </c>
      <c r="Q34" s="5">
        <v>68.2</v>
      </c>
      <c r="R34" s="5">
        <v>25.38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10.335378813179764</v>
      </c>
      <c r="E35" s="2">
        <v>9.500070965066124</v>
      </c>
      <c r="F35" s="2">
        <v>8.680086158703961</v>
      </c>
      <c r="G35" s="2">
        <v>8.026933947656024</v>
      </c>
      <c r="H35" s="2">
        <v>6.150208855799515</v>
      </c>
      <c r="I35" s="2">
        <v>4.956795501434833</v>
      </c>
      <c r="J35" s="2">
        <v>4.593876987066934</v>
      </c>
      <c r="K35" s="2">
        <v>4.249342047818766</v>
      </c>
      <c r="L35" s="2">
        <v>3.79345679300447</v>
      </c>
      <c r="M35" s="2"/>
      <c r="N35" s="5">
        <f t="shared" si="0"/>
        <v>6.636981572885448</v>
      </c>
      <c r="O35" s="5">
        <f>(F35-J35)/2</f>
        <v>2.0431045858185137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7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2000-08-24T22:02:24Z</dcterms:created>
  <dcterms:modified xsi:type="dcterms:W3CDTF">2001-01-24T22:55:20Z</dcterms:modified>
  <cp:category/>
  <cp:version/>
  <cp:contentType/>
  <cp:contentStatus/>
</cp:coreProperties>
</file>