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<sst xmlns="http://schemas.openxmlformats.org/spreadsheetml/2006/main" count="53" uniqueCount="34">
  <si>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33-000-002</t>
  </si>
  <si>
    <t>33-011-013</t>
  </si>
  <si>
    <t>33-023-025</t>
  </si>
  <si>
    <t>33-035-037</t>
  </si>
  <si>
    <t>33-047-049</t>
  </si>
  <si>
    <t>33-059-061</t>
  </si>
  <si>
    <t>33-071-073</t>
  </si>
  <si>
    <t>33-083-085</t>
  </si>
  <si>
    <t>33-095-097</t>
  </si>
  <si>
    <t>33-107-109</t>
  </si>
  <si>
    <t>33-119-121</t>
  </si>
  <si>
    <t>33-131-133</t>
  </si>
  <si>
    <t>33-143-145</t>
  </si>
  <si>
    <t>33-155-157</t>
  </si>
  <si>
    <t>33-167-169</t>
  </si>
  <si>
    <t>33-179-181</t>
  </si>
  <si>
    <t>33-191-193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</si>
  <si>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</si>
  <si>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</si>
  <si>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</si>
  <si>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</si>
  <si>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</si>
  <si>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</si>
  <si>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</si>
  <si>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</si>
  <si>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BSS00_33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</si>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</sst>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3.75"/>
      <name val="Times New Roman"/>
      <family val="1"/>
    </font>
    <font>
      <sz val="3.75"/>
      <name val="Times New Roman"/>
      <family val="1"/>
    </font>
    <font>
      <b/>
      <sz val="4"/>
      <name val="Times New Roman"/>
      <family val="1"/>
    </font>
    <font>
      <sz val="2"/>
      <name val="Times New Roman"/>
      <family val="1"/>
    </font>
    <font>
      <sz val="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Times New Roman"/>
                <a:ea typeface="Times New Roman"/>
                <a:cs typeface="Times New Roman"/>
              </a:rPr>
              <a:t>Bss00-33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23.1342</c:v>
                </c:pt>
                <c:pt idx="1">
                  <c:v>28.344620000000003</c:v>
                </c:pt>
                <c:pt idx="2">
                  <c:v>23.0384</c:v>
                </c:pt>
                <c:pt idx="3">
                  <c:v>31.72813</c:v>
                </c:pt>
                <c:pt idx="4">
                  <c:v>2.8023100000000003</c:v>
                </c:pt>
                <c:pt idx="5">
                  <c:v>14.299990000000001</c:v>
                </c:pt>
                <c:pt idx="6">
                  <c:v>2.50151</c:v>
                </c:pt>
                <c:pt idx="7">
                  <c:v>31.562000000000005</c:v>
                </c:pt>
                <c:pt idx="8">
                  <c:v>22.449599999999997</c:v>
                </c:pt>
                <c:pt idx="9">
                  <c:v>23.4945</c:v>
                </c:pt>
                <c:pt idx="10">
                  <c:v>10.13241</c:v>
                </c:pt>
                <c:pt idx="11">
                  <c:v>11.48372</c:v>
                </c:pt>
                <c:pt idx="12">
                  <c:v>0</c:v>
                </c:pt>
                <c:pt idx="13">
                  <c:v>31.44218</c:v>
                </c:pt>
                <c:pt idx="14">
                  <c:v>9.9611</c:v>
                </c:pt>
                <c:pt idx="15">
                  <c:v>0.9841200000000001</c:v>
                </c:pt>
                <c:pt idx="16">
                  <c:v>0</c:v>
                </c:pt>
              </c:numCache>
            </c:numRef>
          </c:xVal>
          <c:yVal>
            <c:numRef>
              <c:f>DATATABLE!$T$7:$T$23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50946155"/>
        <c:axId val="55862212"/>
      </c:scatterChart>
      <c:valAx>
        <c:axId val="5094615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5862212"/>
        <c:crosses val="autoZero"/>
        <c:crossBetween val="midCat"/>
        <c:dispUnits/>
        <c:majorUnit val="10"/>
        <c:minorUnit val="5"/>
      </c:valAx>
      <c:valAx>
        <c:axId val="5586221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94615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Times New Roman"/>
                <a:ea typeface="Times New Roman"/>
                <a:cs typeface="Times New Roman"/>
              </a:rPr>
              <a:t>Bss00-33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23.1342</c:v>
                </c:pt>
                <c:pt idx="1">
                  <c:v>28.344620000000003</c:v>
                </c:pt>
                <c:pt idx="2">
                  <c:v>23.0384</c:v>
                </c:pt>
                <c:pt idx="3">
                  <c:v>31.72813</c:v>
                </c:pt>
                <c:pt idx="4">
                  <c:v>2.8023100000000003</c:v>
                </c:pt>
                <c:pt idx="5">
                  <c:v>14.299990000000001</c:v>
                </c:pt>
                <c:pt idx="6">
                  <c:v>2.50151</c:v>
                </c:pt>
                <c:pt idx="7">
                  <c:v>31.562000000000005</c:v>
                </c:pt>
                <c:pt idx="8">
                  <c:v>22.449599999999997</c:v>
                </c:pt>
                <c:pt idx="9">
                  <c:v>23.4945</c:v>
                </c:pt>
                <c:pt idx="10">
                  <c:v>10.13241</c:v>
                </c:pt>
                <c:pt idx="11">
                  <c:v>11.48372</c:v>
                </c:pt>
                <c:pt idx="12">
                  <c:v>0</c:v>
                </c:pt>
                <c:pt idx="13">
                  <c:v>31.44218</c:v>
                </c:pt>
                <c:pt idx="14">
                  <c:v>9.9611</c:v>
                </c:pt>
                <c:pt idx="15">
                  <c:v>0.9841200000000001</c:v>
                </c:pt>
                <c:pt idx="16">
                  <c:v>0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  <c:pt idx="15">
                  <c:v>4.57205559619605</c:v>
                </c:pt>
                <c:pt idx="16">
                  <c:v>4.87685930260912</c:v>
                </c:pt>
              </c:numCache>
            </c:numRef>
          </c:yVal>
          <c:smooth val="0"/>
        </c:ser>
        <c:axId val="32997861"/>
        <c:axId val="28545294"/>
      </c:scatterChart>
      <c:valAx>
        <c:axId val="3299786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545294"/>
        <c:crosses val="autoZero"/>
        <c:crossBetween val="midCat"/>
        <c:dispUnits/>
        <c:majorUnit val="10"/>
        <c:minorUnit val="5"/>
      </c:valAx>
      <c:valAx>
        <c:axId val="2854529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99786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39</xdr:row>
      <xdr:rowOff>85725</xdr:rowOff>
    </xdr:from>
    <xdr:to>
      <xdr:col>10</xdr:col>
      <xdr:colOff>304800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200275" y="6057900"/>
        <a:ext cx="1866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85725</xdr:rowOff>
    </xdr:from>
    <xdr:to>
      <xdr:col>5</xdr:col>
      <xdr:colOff>57150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114300" y="6057900"/>
        <a:ext cx="20288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6.83203125" style="0" customWidth="1"/>
    <col min="3" max="3" width="6" style="0" customWidth="1"/>
    <col min="4" max="6" width="6.66015625" style="0" bestFit="1" customWidth="1"/>
    <col min="7" max="12" width="5.66015625" style="0" bestFit="1" customWidth="1"/>
    <col min="13" max="13" width="4.66015625" style="0" customWidth="1"/>
    <col min="14" max="14" width="4.16015625" style="0" customWidth="1"/>
    <col min="15" max="15" width="4.16015625" style="0" bestFit="1" customWidth="1"/>
    <col min="16" max="18" width="5.33203125" style="0" customWidth="1"/>
    <col min="19" max="19" width="9" style="0" customWidth="1"/>
    <col min="20" max="20" width="10.33203125" style="0" bestFit="1" customWidth="1"/>
    <col min="21" max="21" width="7" style="0" customWidth="1"/>
    <col min="22" max="22" width="6.16015625" style="0" customWidth="1"/>
    <col min="23" max="23" width="6.33203125" style="0" customWidth="1"/>
    <col min="24" max="24" width="5.33203125" style="0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25</v>
      </c>
      <c r="B4" s="1"/>
      <c r="C4" s="1"/>
      <c r="D4" s="1"/>
      <c r="E4" s="1"/>
      <c r="F4" s="1"/>
      <c r="G4" s="1"/>
      <c r="H4" s="6" t="s">
        <v>24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3" t="s">
        <v>21</v>
      </c>
      <c r="Q5" s="3" t="s">
        <v>22</v>
      </c>
      <c r="R5" s="3" t="s">
        <v>23</v>
      </c>
      <c r="S5" s="5" t="s">
        <v>29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0.001196</v>
      </c>
      <c r="E6" s="2">
        <v>0.0021629999999999996</v>
      </c>
      <c r="F6" s="2">
        <v>0.003578</v>
      </c>
      <c r="G6" s="2">
        <v>0.006988</v>
      </c>
      <c r="H6" s="2">
        <v>0.02719</v>
      </c>
      <c r="I6" s="2">
        <v>0.05908</v>
      </c>
      <c r="J6" s="2">
        <v>0.07974</v>
      </c>
      <c r="K6" s="2">
        <v>0.1038</v>
      </c>
      <c r="L6" s="2">
        <v>0.1558</v>
      </c>
      <c r="M6" s="2" t="s">
        <v>17</v>
      </c>
      <c r="N6" s="7">
        <f>(F6+J6)/2</f>
        <v>0.041659</v>
      </c>
      <c r="O6" s="7"/>
      <c r="P6" s="7">
        <v>23.1342</v>
      </c>
      <c r="Q6" s="7">
        <v>59.66</v>
      </c>
      <c r="R6" s="7">
        <v>17.15</v>
      </c>
      <c r="S6" s="8" t="s">
        <v>30</v>
      </c>
      <c r="T6" s="9" t="s">
        <v>31</v>
      </c>
      <c r="U6" s="9" t="s">
        <v>32</v>
      </c>
      <c r="V6" s="9" t="s">
        <v>21</v>
      </c>
      <c r="W6" s="9" t="s">
        <v>33</v>
      </c>
      <c r="X6" s="10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9.70756689512607</v>
      </c>
      <c r="E7" s="2">
        <v>8.852750619362196</v>
      </c>
      <c r="F7" s="2">
        <v>8.126630897272266</v>
      </c>
      <c r="G7" s="2">
        <v>7.160904676407415</v>
      </c>
      <c r="H7" s="2">
        <v>5.200780038412052</v>
      </c>
      <c r="I7" s="2">
        <v>4.081186363672023</v>
      </c>
      <c r="J7" s="2">
        <v>3.648552584439481</v>
      </c>
      <c r="K7" s="2">
        <v>3.268121651191569</v>
      </c>
      <c r="L7" s="2">
        <v>2.68223286148778</v>
      </c>
      <c r="M7" s="2" t="s">
        <v>18</v>
      </c>
      <c r="N7" s="7">
        <f aca="true" t="shared" si="0" ref="N7:N39">(F7+J7)/2</f>
        <v>5.887591740855873</v>
      </c>
      <c r="O7" s="7">
        <f>(F7-J7)/2</f>
        <v>2.2390391564163927</v>
      </c>
      <c r="P7" s="7"/>
      <c r="Q7" s="7"/>
      <c r="R7" s="7"/>
      <c r="S7" s="11" t="s">
        <v>0</v>
      </c>
      <c r="T7" s="12">
        <v>0.08333333333333333</v>
      </c>
      <c r="U7" s="12">
        <f aca="true" t="shared" si="1" ref="U7:U23">T7/3.2808</f>
        <v>0.02540030886775583</v>
      </c>
      <c r="V7" s="13">
        <v>23.1342</v>
      </c>
      <c r="W7" s="13">
        <v>59.66</v>
      </c>
      <c r="X7" s="14">
        <v>17.15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0.002183</v>
      </c>
      <c r="E8" s="2">
        <v>0.005485</v>
      </c>
      <c r="F8" s="2">
        <v>0.01393</v>
      </c>
      <c r="G8" s="2">
        <v>0.02545</v>
      </c>
      <c r="H8" s="2">
        <v>0.04379</v>
      </c>
      <c r="I8" s="2">
        <v>0.06668000000000002</v>
      </c>
      <c r="J8" s="2">
        <v>0.08156</v>
      </c>
      <c r="K8" s="2">
        <v>0.09777</v>
      </c>
      <c r="L8" s="2">
        <v>0.1223</v>
      </c>
      <c r="M8" s="2"/>
      <c r="N8" s="7">
        <f t="shared" si="0"/>
        <v>0.047744999999999996</v>
      </c>
      <c r="O8" s="7"/>
      <c r="P8" s="7">
        <v>28.344620000000003</v>
      </c>
      <c r="Q8" s="7">
        <v>63.55</v>
      </c>
      <c r="R8" s="7">
        <v>8.06</v>
      </c>
      <c r="S8" s="11" t="s">
        <v>1</v>
      </c>
      <c r="T8" s="12">
        <v>1</v>
      </c>
      <c r="U8" s="12">
        <f t="shared" si="1"/>
        <v>0.30480370641307</v>
      </c>
      <c r="V8" s="13">
        <v>28.344620000000003</v>
      </c>
      <c r="W8" s="13">
        <v>63.55</v>
      </c>
      <c r="X8" s="14">
        <v>8.06</v>
      </c>
      <c r="Z8" s="2"/>
      <c r="AA8" s="2"/>
      <c r="AB8" s="2"/>
      <c r="AC8" s="2"/>
    </row>
    <row r="9" spans="1:29" ht="12">
      <c r="A9" s="2"/>
      <c r="B9" s="2"/>
      <c r="C9" s="2"/>
      <c r="D9" s="2">
        <v>8.839472154333382</v>
      </c>
      <c r="E9" s="2">
        <v>7.510292664033619</v>
      </c>
      <c r="F9" s="2">
        <v>6.165660931835559</v>
      </c>
      <c r="G9" s="2">
        <v>5.296190533473754</v>
      </c>
      <c r="H9" s="2">
        <v>4.513254739984161</v>
      </c>
      <c r="I9" s="2">
        <v>3.9066020854503947</v>
      </c>
      <c r="J9" s="2">
        <v>3.615994414420215</v>
      </c>
      <c r="K9" s="2">
        <v>3.3544643369770917</v>
      </c>
      <c r="L9" s="2">
        <v>3.031503691022063</v>
      </c>
      <c r="M9" s="2"/>
      <c r="N9" s="7">
        <f t="shared" si="0"/>
        <v>4.8908276731278875</v>
      </c>
      <c r="O9" s="7">
        <f>(F9-J9)/2</f>
        <v>1.2748332587076718</v>
      </c>
      <c r="P9" s="7"/>
      <c r="Q9" s="7"/>
      <c r="R9" s="7"/>
      <c r="S9" s="11" t="s">
        <v>2</v>
      </c>
      <c r="T9" s="12">
        <v>2</v>
      </c>
      <c r="U9" s="12">
        <f t="shared" si="1"/>
        <v>0.60960741282614</v>
      </c>
      <c r="V9" s="13">
        <v>23.0384</v>
      </c>
      <c r="W9" s="13">
        <v>56.89</v>
      </c>
      <c r="X9" s="14">
        <v>20.06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0.001092</v>
      </c>
      <c r="E10" s="2">
        <v>0.00192</v>
      </c>
      <c r="F10" s="2">
        <v>0.003041</v>
      </c>
      <c r="G10" s="2">
        <v>0.005189</v>
      </c>
      <c r="H10" s="2">
        <v>0.0211</v>
      </c>
      <c r="I10" s="2">
        <v>0.05867</v>
      </c>
      <c r="J10" s="2">
        <v>0.0812</v>
      </c>
      <c r="K10" s="2">
        <v>0.1113</v>
      </c>
      <c r="L10" s="2">
        <v>0.1852</v>
      </c>
      <c r="M10" s="2"/>
      <c r="N10" s="7">
        <f t="shared" si="0"/>
        <v>0.0421205</v>
      </c>
      <c r="O10" s="7"/>
      <c r="P10" s="7">
        <v>23.0384</v>
      </c>
      <c r="Q10" s="7">
        <v>56.89</v>
      </c>
      <c r="R10" s="7">
        <v>20.06</v>
      </c>
      <c r="S10" s="11" t="s">
        <v>3</v>
      </c>
      <c r="T10" s="12">
        <v>3</v>
      </c>
      <c r="U10" s="12">
        <f t="shared" si="1"/>
        <v>0.9144111192392099</v>
      </c>
      <c r="V10" s="13">
        <v>31.72813</v>
      </c>
      <c r="W10" s="13">
        <v>45.89</v>
      </c>
      <c r="X10" s="14">
        <v>22.34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9.838811428404322</v>
      </c>
      <c r="E11" s="2">
        <v>9.024677973715656</v>
      </c>
      <c r="F11" s="2">
        <v>8.361238468293376</v>
      </c>
      <c r="G11" s="2">
        <v>7.590327748785425</v>
      </c>
      <c r="H11" s="2">
        <v>5.566613190842264</v>
      </c>
      <c r="I11" s="2">
        <v>4.091233197765447</v>
      </c>
      <c r="J11" s="2">
        <v>3.622376462364273</v>
      </c>
      <c r="K11" s="2">
        <v>3.1674745022074897</v>
      </c>
      <c r="L11" s="2">
        <v>2.432843996289213</v>
      </c>
      <c r="M11" s="2"/>
      <c r="N11" s="7">
        <f t="shared" si="0"/>
        <v>5.991807465328824</v>
      </c>
      <c r="O11" s="7">
        <f>(F11-J11)/2</f>
        <v>2.3694310029645513</v>
      </c>
      <c r="P11" s="7"/>
      <c r="Q11" s="7"/>
      <c r="R11" s="7"/>
      <c r="S11" s="11" t="s">
        <v>4</v>
      </c>
      <c r="T11" s="12">
        <v>4</v>
      </c>
      <c r="U11" s="12">
        <f t="shared" si="1"/>
        <v>1.21921482565228</v>
      </c>
      <c r="V11" s="13">
        <v>2.8023100000000003</v>
      </c>
      <c r="W11" s="13">
        <v>70.16</v>
      </c>
      <c r="X11" s="14">
        <v>26.98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0.000908</v>
      </c>
      <c r="E12" s="2">
        <v>0.001587</v>
      </c>
      <c r="F12" s="2">
        <v>0.002625</v>
      </c>
      <c r="G12" s="2">
        <v>0.004581000000000001</v>
      </c>
      <c r="H12" s="2">
        <v>0.02581</v>
      </c>
      <c r="I12" s="2">
        <v>0.08617</v>
      </c>
      <c r="J12" s="2">
        <v>0.1333</v>
      </c>
      <c r="K12" s="2">
        <v>0.1864</v>
      </c>
      <c r="L12" s="2">
        <v>0.3054</v>
      </c>
      <c r="M12" s="2"/>
      <c r="N12" s="7">
        <f t="shared" si="0"/>
        <v>0.0679625</v>
      </c>
      <c r="O12" s="7"/>
      <c r="P12" s="7">
        <v>31.72813</v>
      </c>
      <c r="Q12" s="7">
        <v>45.89</v>
      </c>
      <c r="R12" s="7">
        <v>22.34</v>
      </c>
      <c r="S12" s="11" t="s">
        <v>5</v>
      </c>
      <c r="T12" s="12">
        <v>5</v>
      </c>
      <c r="U12" s="12">
        <f t="shared" si="1"/>
        <v>1.5240185320653499</v>
      </c>
      <c r="V12" s="13">
        <v>14.299990000000001</v>
      </c>
      <c r="W12" s="13">
        <v>66.86</v>
      </c>
      <c r="X12" s="14">
        <v>18.88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10.10502008203326</v>
      </c>
      <c r="E13" s="2">
        <v>9.299482156488992</v>
      </c>
      <c r="F13" s="2">
        <v>8.573466861883327</v>
      </c>
      <c r="G13" s="2">
        <v>7.7701217218061664</v>
      </c>
      <c r="H13" s="2">
        <v>5.275926048342842</v>
      </c>
      <c r="I13" s="2">
        <v>3.5366705058947505</v>
      </c>
      <c r="J13" s="2">
        <v>2.9072513144604764</v>
      </c>
      <c r="K13" s="2">
        <v>2.423526234895169</v>
      </c>
      <c r="L13" s="2">
        <v>1.711228032752598</v>
      </c>
      <c r="M13" s="2"/>
      <c r="N13" s="7">
        <f t="shared" si="0"/>
        <v>5.7403590881719015</v>
      </c>
      <c r="O13" s="7">
        <f>(F13-J13)/2</f>
        <v>2.8331077737114256</v>
      </c>
      <c r="P13" s="7"/>
      <c r="Q13" s="7"/>
      <c r="R13" s="7"/>
      <c r="S13" s="11" t="s">
        <v>6</v>
      </c>
      <c r="T13" s="12">
        <v>6</v>
      </c>
      <c r="U13" s="12">
        <f t="shared" si="1"/>
        <v>1.8288222384784198</v>
      </c>
      <c r="V13" s="13">
        <v>2.50151</v>
      </c>
      <c r="W13" s="13">
        <v>72.9</v>
      </c>
      <c r="X13" s="14">
        <v>24.59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0.000896</v>
      </c>
      <c r="E14" s="2">
        <v>0.001412</v>
      </c>
      <c r="F14" s="2">
        <v>0.002184</v>
      </c>
      <c r="G14" s="2">
        <v>0.003553</v>
      </c>
      <c r="H14" s="2">
        <v>0.009519</v>
      </c>
      <c r="I14" s="2">
        <v>0.018</v>
      </c>
      <c r="J14" s="2">
        <v>0.02281</v>
      </c>
      <c r="K14" s="2">
        <v>0.02947</v>
      </c>
      <c r="L14" s="2">
        <v>0.04317</v>
      </c>
      <c r="M14" s="2"/>
      <c r="N14" s="7">
        <f t="shared" si="0"/>
        <v>0.012497000000000001</v>
      </c>
      <c r="O14" s="7"/>
      <c r="P14" s="7">
        <v>2.8023100000000003</v>
      </c>
      <c r="Q14" s="7">
        <v>70.16</v>
      </c>
      <c r="R14" s="7">
        <v>26.98</v>
      </c>
      <c r="S14" s="11" t="s">
        <v>7</v>
      </c>
      <c r="T14" s="12">
        <v>7</v>
      </c>
      <c r="U14" s="12">
        <f t="shared" si="1"/>
        <v>2.13362594489149</v>
      </c>
      <c r="V14" s="13">
        <v>31.562000000000005</v>
      </c>
      <c r="W14" s="13">
        <v>57.72</v>
      </c>
      <c r="X14" s="14">
        <v>10.73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10.12421364726657</v>
      </c>
      <c r="E15" s="2">
        <v>9.468044196052993</v>
      </c>
      <c r="F15" s="2">
        <v>8.838811428404322</v>
      </c>
      <c r="G15" s="2">
        <v>8.136746595992951</v>
      </c>
      <c r="H15" s="2">
        <v>6.714974262685381</v>
      </c>
      <c r="I15" s="2">
        <v>5.795859283219775</v>
      </c>
      <c r="J15" s="2">
        <v>5.454189743124675</v>
      </c>
      <c r="K15" s="2">
        <v>5.0846091293128115</v>
      </c>
      <c r="L15" s="2">
        <v>4.533827096975358</v>
      </c>
      <c r="M15" s="2"/>
      <c r="N15" s="7">
        <f t="shared" si="0"/>
        <v>7.146500585764498</v>
      </c>
      <c r="O15" s="7">
        <f>(F15-J15)/2</f>
        <v>1.6923108426398232</v>
      </c>
      <c r="P15" s="7"/>
      <c r="Q15" s="7"/>
      <c r="R15" s="7"/>
      <c r="S15" s="11" t="s">
        <v>8</v>
      </c>
      <c r="T15" s="12">
        <v>8</v>
      </c>
      <c r="U15" s="12">
        <f t="shared" si="1"/>
        <v>2.43842965130456</v>
      </c>
      <c r="V15" s="13">
        <v>22.449599999999997</v>
      </c>
      <c r="W15" s="13">
        <v>65.51</v>
      </c>
      <c r="X15" s="14">
        <v>12.04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0.001033</v>
      </c>
      <c r="E16" s="2">
        <v>0.001802</v>
      </c>
      <c r="F16" s="2">
        <v>0.003101</v>
      </c>
      <c r="G16" s="2">
        <v>0.006317</v>
      </c>
      <c r="H16" s="2">
        <v>0.02163</v>
      </c>
      <c r="I16" s="2">
        <v>0.04556</v>
      </c>
      <c r="J16" s="2">
        <v>0.05911</v>
      </c>
      <c r="K16" s="2">
        <v>0.07408</v>
      </c>
      <c r="L16" s="2">
        <v>0.1003</v>
      </c>
      <c r="M16" s="2"/>
      <c r="N16" s="7">
        <f t="shared" si="0"/>
        <v>0.0311055</v>
      </c>
      <c r="O16" s="7"/>
      <c r="P16" s="7">
        <v>14.299990000000001</v>
      </c>
      <c r="Q16" s="7">
        <v>66.86</v>
      </c>
      <c r="R16" s="7">
        <v>18.88</v>
      </c>
      <c r="S16" s="11" t="s">
        <v>9</v>
      </c>
      <c r="T16" s="12">
        <v>9</v>
      </c>
      <c r="U16" s="12">
        <f t="shared" si="1"/>
        <v>2.7432333577176298</v>
      </c>
      <c r="V16" s="13">
        <v>23.4945</v>
      </c>
      <c r="W16" s="13">
        <v>62.58</v>
      </c>
      <c r="X16" s="14">
        <v>13.9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9.918944030459116</v>
      </c>
      <c r="E17" s="2">
        <v>9.116185273510636</v>
      </c>
      <c r="F17" s="2">
        <v>8.333050758711552</v>
      </c>
      <c r="G17" s="2">
        <v>7.306544712443767</v>
      </c>
      <c r="H17" s="2">
        <v>5.530822524474833</v>
      </c>
      <c r="I17" s="2">
        <v>4.4560884427287</v>
      </c>
      <c r="J17" s="2">
        <v>4.080453969185921</v>
      </c>
      <c r="K17" s="2">
        <v>3.754772091176576</v>
      </c>
      <c r="L17" s="2">
        <v>3.317606488937269</v>
      </c>
      <c r="M17" s="2"/>
      <c r="N17" s="7">
        <f t="shared" si="0"/>
        <v>6.206752363948737</v>
      </c>
      <c r="O17" s="7">
        <f>(F17-J17)/2</f>
        <v>2.1262983947628156</v>
      </c>
      <c r="P17" s="7"/>
      <c r="Q17" s="7"/>
      <c r="R17" s="7"/>
      <c r="S17" s="11" t="s">
        <v>10</v>
      </c>
      <c r="T17" s="12">
        <v>10</v>
      </c>
      <c r="U17" s="12">
        <f t="shared" si="1"/>
        <v>3.0480370641306997</v>
      </c>
      <c r="V17" s="13">
        <v>10.13241</v>
      </c>
      <c r="W17" s="13">
        <v>72.28</v>
      </c>
      <c r="X17" s="14">
        <v>17.59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0.000892</v>
      </c>
      <c r="E18" s="2">
        <v>0.001438</v>
      </c>
      <c r="F18" s="2">
        <v>0.002305</v>
      </c>
      <c r="G18" s="2">
        <v>0.003989</v>
      </c>
      <c r="H18" s="2">
        <v>0.01381</v>
      </c>
      <c r="I18" s="2">
        <v>0.02534</v>
      </c>
      <c r="J18" s="2">
        <v>0.03227000000000001</v>
      </c>
      <c r="K18" s="2">
        <v>0.03912</v>
      </c>
      <c r="L18" s="2">
        <v>0.04931</v>
      </c>
      <c r="M18" s="2"/>
      <c r="N18" s="7">
        <f t="shared" si="0"/>
        <v>0.017287500000000004</v>
      </c>
      <c r="O18" s="7"/>
      <c r="P18" s="7">
        <v>2.50151</v>
      </c>
      <c r="Q18" s="7">
        <v>72.9</v>
      </c>
      <c r="R18" s="7">
        <v>24.59</v>
      </c>
      <c r="S18" s="11" t="s">
        <v>11</v>
      </c>
      <c r="T18" s="12">
        <v>11</v>
      </c>
      <c r="U18" s="12">
        <f t="shared" si="1"/>
        <v>3.3528407705437697</v>
      </c>
      <c r="V18" s="13">
        <v>11.48372</v>
      </c>
      <c r="W18" s="13">
        <v>72.86</v>
      </c>
      <c r="X18" s="14">
        <v>15.71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10.13066866940387</v>
      </c>
      <c r="E19" s="2">
        <v>9.441720608884877</v>
      </c>
      <c r="F19" s="2">
        <v>8.761017534007474</v>
      </c>
      <c r="G19" s="2">
        <v>7.969757161237011</v>
      </c>
      <c r="H19" s="2">
        <v>6.178142870178761</v>
      </c>
      <c r="I19" s="2">
        <v>5.302439665296003</v>
      </c>
      <c r="J19" s="2">
        <v>4.95366261194987</v>
      </c>
      <c r="K19" s="2">
        <v>4.675949819484578</v>
      </c>
      <c r="L19" s="2">
        <v>4.341975936935693</v>
      </c>
      <c r="M19" s="2"/>
      <c r="N19" s="7">
        <f t="shared" si="0"/>
        <v>6.857340072978672</v>
      </c>
      <c r="O19" s="7">
        <f>(F19-J19)/2</f>
        <v>1.9036774610288019</v>
      </c>
      <c r="P19" s="7"/>
      <c r="Q19" s="7"/>
      <c r="R19" s="7"/>
      <c r="S19" s="11" t="s">
        <v>12</v>
      </c>
      <c r="T19" s="12">
        <v>12</v>
      </c>
      <c r="U19" s="12">
        <f t="shared" si="1"/>
        <v>3.6576444769568397</v>
      </c>
      <c r="V19" s="13">
        <v>0</v>
      </c>
      <c r="W19" s="13">
        <v>66.83</v>
      </c>
      <c r="X19" s="14">
        <v>33.23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0.0016299999999999997</v>
      </c>
      <c r="E20" s="2">
        <v>0.003514</v>
      </c>
      <c r="F20" s="2">
        <v>0.008688</v>
      </c>
      <c r="G20" s="2">
        <v>0.0205</v>
      </c>
      <c r="H20" s="2">
        <v>0.04618</v>
      </c>
      <c r="I20" s="2">
        <v>0.06964</v>
      </c>
      <c r="J20" s="2">
        <v>0.08312</v>
      </c>
      <c r="K20" s="2">
        <v>0.09835</v>
      </c>
      <c r="L20" s="2">
        <v>0.1273</v>
      </c>
      <c r="M20" s="2"/>
      <c r="N20" s="7">
        <f t="shared" si="0"/>
        <v>0.045904</v>
      </c>
      <c r="O20" s="7"/>
      <c r="P20" s="7">
        <v>31.562000000000005</v>
      </c>
      <c r="Q20" s="7">
        <v>57.72</v>
      </c>
      <c r="R20" s="7">
        <v>10.73</v>
      </c>
      <c r="S20" s="11" t="s">
        <v>13</v>
      </c>
      <c r="T20" s="12">
        <v>13</v>
      </c>
      <c r="U20" s="12">
        <f t="shared" si="1"/>
        <v>3.9624481833699097</v>
      </c>
      <c r="V20" s="13">
        <v>31.44218</v>
      </c>
      <c r="W20" s="13">
        <v>53</v>
      </c>
      <c r="X20" s="14">
        <v>15.61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9.260912320205735</v>
      </c>
      <c r="E21" s="2">
        <v>8.152670093315798</v>
      </c>
      <c r="F21" s="2">
        <v>6.846760181519813</v>
      </c>
      <c r="G21" s="2">
        <v>5.608232280044004</v>
      </c>
      <c r="H21" s="2">
        <v>4.436588016662697</v>
      </c>
      <c r="I21" s="2">
        <v>3.843939986785711</v>
      </c>
      <c r="J21" s="2">
        <v>3.5886605355326</v>
      </c>
      <c r="K21" s="2">
        <v>3.345931137270919</v>
      </c>
      <c r="L21" s="2">
        <v>2.9736956756480915</v>
      </c>
      <c r="M21" s="2"/>
      <c r="N21" s="7">
        <f t="shared" si="0"/>
        <v>5.217710358526206</v>
      </c>
      <c r="O21" s="7">
        <f>(F21-J21)/2</f>
        <v>1.6290498229936066</v>
      </c>
      <c r="P21" s="7"/>
      <c r="Q21" s="7"/>
      <c r="R21" s="7"/>
      <c r="S21" s="11" t="s">
        <v>14</v>
      </c>
      <c r="T21" s="12">
        <v>14</v>
      </c>
      <c r="U21" s="12">
        <f t="shared" si="1"/>
        <v>4.26725188978298</v>
      </c>
      <c r="V21" s="13">
        <v>9.9611</v>
      </c>
      <c r="W21" s="13">
        <v>58.59</v>
      </c>
      <c r="X21" s="14">
        <v>31.5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0.001408</v>
      </c>
      <c r="E22" s="2">
        <v>0.0029700000000000004</v>
      </c>
      <c r="F22" s="2">
        <v>0.006486</v>
      </c>
      <c r="G22" s="2">
        <v>0.01414</v>
      </c>
      <c r="H22" s="2">
        <v>0.03524</v>
      </c>
      <c r="I22" s="2">
        <v>0.05931</v>
      </c>
      <c r="J22" s="2">
        <v>0.07267</v>
      </c>
      <c r="K22" s="2">
        <v>0.08706</v>
      </c>
      <c r="L22" s="2">
        <v>0.1108</v>
      </c>
      <c r="M22" s="2"/>
      <c r="N22" s="7">
        <f t="shared" si="0"/>
        <v>0.039578</v>
      </c>
      <c r="O22" s="7"/>
      <c r="P22" s="7">
        <v>22.449599999999997</v>
      </c>
      <c r="Q22" s="7">
        <v>65.51</v>
      </c>
      <c r="R22" s="7">
        <v>12.04</v>
      </c>
      <c r="S22" s="11" t="s">
        <v>15</v>
      </c>
      <c r="T22" s="12">
        <v>15</v>
      </c>
      <c r="U22" s="12">
        <f t="shared" si="1"/>
        <v>4.57205559619605</v>
      </c>
      <c r="V22" s="13">
        <v>0.9841200000000001</v>
      </c>
      <c r="W22" s="13">
        <v>42.12</v>
      </c>
      <c r="X22" s="14">
        <v>56.95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9.472136950686878</v>
      </c>
      <c r="E23" s="2">
        <v>8.395321353636046</v>
      </c>
      <c r="F23" s="2">
        <v>7.268455260868368</v>
      </c>
      <c r="G23" s="2">
        <v>6.144074069627413</v>
      </c>
      <c r="H23" s="2">
        <v>4.826642265516399</v>
      </c>
      <c r="I23" s="2">
        <v>4.075580817986448</v>
      </c>
      <c r="J23" s="2">
        <v>3.78249628345253</v>
      </c>
      <c r="K23" s="2">
        <v>3.521846169648911</v>
      </c>
      <c r="L23" s="2">
        <v>3.1739702135002617</v>
      </c>
      <c r="M23" s="2"/>
      <c r="N23" s="7">
        <f t="shared" si="0"/>
        <v>5.5254757721604495</v>
      </c>
      <c r="O23" s="7">
        <f>(F23-J23)/2</f>
        <v>1.742979488707919</v>
      </c>
      <c r="P23" s="7"/>
      <c r="Q23" s="7"/>
      <c r="R23" s="7"/>
      <c r="S23" s="15" t="s">
        <v>16</v>
      </c>
      <c r="T23" s="16">
        <v>16</v>
      </c>
      <c r="U23" s="16">
        <f t="shared" si="1"/>
        <v>4.87685930260912</v>
      </c>
      <c r="V23" s="17">
        <v>0</v>
      </c>
      <c r="W23" s="17">
        <v>40.487300000000005</v>
      </c>
      <c r="X23" s="18">
        <v>59.43</v>
      </c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0.001295</v>
      </c>
      <c r="E24" s="2">
        <v>0.0025259999999999996</v>
      </c>
      <c r="F24" s="2">
        <v>0.004907</v>
      </c>
      <c r="G24" s="2">
        <v>0.01248</v>
      </c>
      <c r="H24" s="2">
        <v>0.03637</v>
      </c>
      <c r="I24" s="2">
        <v>0.06066</v>
      </c>
      <c r="J24" s="2">
        <v>0.07420999999999998</v>
      </c>
      <c r="K24" s="2">
        <v>0.08948</v>
      </c>
      <c r="L24" s="2">
        <v>0.1179</v>
      </c>
      <c r="M24" s="2"/>
      <c r="N24" s="7">
        <f t="shared" si="0"/>
        <v>0.03955849999999999</v>
      </c>
      <c r="O24" s="7"/>
      <c r="P24" s="7">
        <v>23.4945</v>
      </c>
      <c r="Q24" s="7">
        <v>62.58</v>
      </c>
      <c r="R24" s="7">
        <v>13.9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9.592832186750258</v>
      </c>
      <c r="E25" s="2">
        <v>8.628929645536623</v>
      </c>
      <c r="F25" s="2">
        <v>7.670943013255948</v>
      </c>
      <c r="G25" s="2">
        <v>6.3242382555745635</v>
      </c>
      <c r="H25" s="2">
        <v>4.781107263981195</v>
      </c>
      <c r="I25" s="2">
        <v>4.043110691812641</v>
      </c>
      <c r="J25" s="2">
        <v>3.7522425827355232</v>
      </c>
      <c r="K25" s="2">
        <v>3.4822909333776932</v>
      </c>
      <c r="L25" s="2">
        <v>3.084364376569687</v>
      </c>
      <c r="M25" s="2"/>
      <c r="N25" s="7">
        <f t="shared" si="0"/>
        <v>5.711592797995736</v>
      </c>
      <c r="O25" s="7">
        <f>(F25-J25)/2</f>
        <v>1.9593502152602122</v>
      </c>
      <c r="P25" s="7"/>
      <c r="Q25" s="7"/>
      <c r="R25" s="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0.0011220000000000002</v>
      </c>
      <c r="E26" s="2">
        <v>0.001996</v>
      </c>
      <c r="F26" s="2">
        <v>0.003422</v>
      </c>
      <c r="G26" s="2">
        <v>0.007173</v>
      </c>
      <c r="H26" s="2">
        <v>0.02117</v>
      </c>
      <c r="I26" s="2">
        <v>0.03984000000000001</v>
      </c>
      <c r="J26" s="2">
        <v>0.05097</v>
      </c>
      <c r="K26" s="2">
        <v>0.0628</v>
      </c>
      <c r="L26" s="2">
        <v>0.08141</v>
      </c>
      <c r="M26" s="2"/>
      <c r="N26" s="7">
        <f t="shared" si="0"/>
        <v>0.027196</v>
      </c>
      <c r="O26" s="7"/>
      <c r="P26" s="7">
        <v>10.13241</v>
      </c>
      <c r="Q26" s="7">
        <v>72.28</v>
      </c>
      <c r="R26" s="7">
        <v>17.59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9.79971160871538</v>
      </c>
      <c r="E27" s="2">
        <v>8.968672563986914</v>
      </c>
      <c r="F27" s="2">
        <v>8.190944524834762</v>
      </c>
      <c r="G27" s="2">
        <v>7.12320765389139</v>
      </c>
      <c r="H27" s="2">
        <v>5.561834920429222</v>
      </c>
      <c r="I27" s="2">
        <v>4.649638542368731</v>
      </c>
      <c r="J27" s="2">
        <v>4.294207836531435</v>
      </c>
      <c r="K27" s="2">
        <v>3.9930916306578226</v>
      </c>
      <c r="L27" s="2">
        <v>3.6186501709059895</v>
      </c>
      <c r="M27" s="2"/>
      <c r="N27" s="7">
        <f t="shared" si="0"/>
        <v>6.242576180683098</v>
      </c>
      <c r="O27" s="7">
        <f>(F27-J27)/2</f>
        <v>1.9483683441516635</v>
      </c>
      <c r="P27" s="7"/>
      <c r="Q27" s="7"/>
      <c r="R27" s="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0.001147</v>
      </c>
      <c r="E28" s="2">
        <v>0.002138</v>
      </c>
      <c r="F28" s="2">
        <v>0.004011999999999999</v>
      </c>
      <c r="G28" s="2">
        <v>0.008661</v>
      </c>
      <c r="H28" s="2">
        <v>0.021260000000000005</v>
      </c>
      <c r="I28" s="2">
        <v>0.04131</v>
      </c>
      <c r="J28" s="2">
        <v>0.05365</v>
      </c>
      <c r="K28" s="2">
        <v>0.06623</v>
      </c>
      <c r="L28" s="2">
        <v>0.08385</v>
      </c>
      <c r="M28" s="2"/>
      <c r="N28" s="7">
        <f t="shared" si="0"/>
        <v>0.028831000000000002</v>
      </c>
      <c r="O28" s="7"/>
      <c r="P28" s="7">
        <v>11.48372</v>
      </c>
      <c r="Q28" s="7">
        <v>72.86</v>
      </c>
      <c r="R28" s="7">
        <v>15.71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9.76791889330835</v>
      </c>
      <c r="E29" s="2">
        <v>8.869522431603682</v>
      </c>
      <c r="F29" s="2">
        <v>7.961462678711993</v>
      </c>
      <c r="G29" s="2">
        <v>6.851250676367036</v>
      </c>
      <c r="H29" s="2">
        <v>5.555714592905707</v>
      </c>
      <c r="I29" s="2">
        <v>4.597365129580691</v>
      </c>
      <c r="J29" s="2">
        <v>4.220278018792928</v>
      </c>
      <c r="K29" s="2">
        <v>3.9163713315436057</v>
      </c>
      <c r="L29" s="2">
        <v>3.5760454059851035</v>
      </c>
      <c r="M29" s="2"/>
      <c r="N29" s="7">
        <f t="shared" si="0"/>
        <v>6.0908703487524605</v>
      </c>
      <c r="O29" s="7">
        <f>(F29-J29)/2</f>
        <v>1.8705923299595328</v>
      </c>
      <c r="P29" s="7"/>
      <c r="Q29" s="7"/>
      <c r="R29" s="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0.000674</v>
      </c>
      <c r="E30" s="2">
        <v>0.000968</v>
      </c>
      <c r="F30" s="2">
        <v>0.001689</v>
      </c>
      <c r="G30" s="2">
        <v>0.002836</v>
      </c>
      <c r="H30" s="2">
        <v>0.008744</v>
      </c>
      <c r="I30" s="2">
        <v>0.01665</v>
      </c>
      <c r="J30" s="2">
        <v>0.02194</v>
      </c>
      <c r="K30" s="2">
        <v>0.02817</v>
      </c>
      <c r="L30" s="2">
        <v>0.03116</v>
      </c>
      <c r="M30" s="2"/>
      <c r="N30" s="7">
        <f t="shared" si="0"/>
        <v>0.0118145</v>
      </c>
      <c r="O30" s="7"/>
      <c r="P30" s="7">
        <v>0</v>
      </c>
      <c r="Q30" s="7">
        <v>66.83</v>
      </c>
      <c r="R30" s="7">
        <v>33.23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10.534963788142315</v>
      </c>
      <c r="E31" s="2">
        <v>10.01270533204958</v>
      </c>
      <c r="F31" s="2">
        <v>9.209614956522788</v>
      </c>
      <c r="G31" s="2">
        <v>8.46192675208466</v>
      </c>
      <c r="H31" s="2">
        <v>6.837490883652269</v>
      </c>
      <c r="I31" s="2">
        <v>5.908334012478187</v>
      </c>
      <c r="J31" s="2">
        <v>5.510292664033619</v>
      </c>
      <c r="K31" s="2">
        <v>5.149696626061881</v>
      </c>
      <c r="L31" s="2">
        <v>5.004160956375143</v>
      </c>
      <c r="M31" s="2"/>
      <c r="N31" s="7">
        <f t="shared" si="0"/>
        <v>7.359953810278204</v>
      </c>
      <c r="O31" s="7">
        <f>(F31-J31)/2</f>
        <v>1.8496611462445847</v>
      </c>
      <c r="P31" s="7"/>
      <c r="Q31" s="7"/>
      <c r="R31" s="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0.001117</v>
      </c>
      <c r="E32" s="2">
        <v>0.002154</v>
      </c>
      <c r="F32" s="2">
        <v>0.004055</v>
      </c>
      <c r="G32" s="2">
        <v>0.00953</v>
      </c>
      <c r="H32" s="2">
        <v>0.02852</v>
      </c>
      <c r="I32" s="2">
        <v>0.09645</v>
      </c>
      <c r="J32" s="2">
        <v>0.1311</v>
      </c>
      <c r="K32" s="2">
        <v>0.1553</v>
      </c>
      <c r="L32" s="2">
        <v>0.1861</v>
      </c>
      <c r="M32" s="2"/>
      <c r="N32" s="7">
        <f t="shared" si="0"/>
        <v>0.0675775</v>
      </c>
      <c r="O32" s="7"/>
      <c r="P32" s="7">
        <v>31.44218</v>
      </c>
      <c r="Q32" s="7">
        <v>53</v>
      </c>
      <c r="R32" s="7">
        <v>15.61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9.80615509884086</v>
      </c>
      <c r="E33" s="2">
        <v>8.858766034779967</v>
      </c>
      <c r="F33" s="2">
        <v>7.946082370219539</v>
      </c>
      <c r="G33" s="2">
        <v>6.713308070526869</v>
      </c>
      <c r="H33" s="2">
        <v>5.131882207992924</v>
      </c>
      <c r="I33" s="2">
        <v>3.374074951500346</v>
      </c>
      <c r="J33" s="2">
        <v>2.931260409327695</v>
      </c>
      <c r="K33" s="2">
        <v>2.686870265162148</v>
      </c>
      <c r="L33" s="2">
        <v>2.425850039490298</v>
      </c>
      <c r="M33" s="2"/>
      <c r="N33" s="7">
        <f t="shared" si="0"/>
        <v>5.438671389773617</v>
      </c>
      <c r="O33" s="7">
        <f>(F33-J33)/2</f>
        <v>2.507410980445922</v>
      </c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0.0006909999999999999</v>
      </c>
      <c r="E34" s="2">
        <v>0.001032</v>
      </c>
      <c r="F34" s="2">
        <v>0.001879</v>
      </c>
      <c r="G34" s="2">
        <v>0.003008</v>
      </c>
      <c r="H34" s="2">
        <v>0.01061</v>
      </c>
      <c r="I34" s="2">
        <v>0.02784</v>
      </c>
      <c r="J34" s="2">
        <v>0.04057</v>
      </c>
      <c r="K34" s="2">
        <v>0.06229</v>
      </c>
      <c r="L34" s="2">
        <v>0.1117</v>
      </c>
      <c r="M34" s="2"/>
      <c r="N34" s="7">
        <f t="shared" si="0"/>
        <v>0.0212245</v>
      </c>
      <c r="O34" s="7"/>
      <c r="P34" s="7">
        <v>9.9611</v>
      </c>
      <c r="Q34" s="7">
        <v>58.59</v>
      </c>
      <c r="R34" s="7">
        <v>31.5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10.499026668935915</v>
      </c>
      <c r="E35" s="2">
        <v>9.92034131390092</v>
      </c>
      <c r="F35" s="2">
        <v>9.05581921790412</v>
      </c>
      <c r="G35" s="2">
        <v>8.376979717646536</v>
      </c>
      <c r="H35" s="2">
        <v>6.5584315335220476</v>
      </c>
      <c r="I35" s="2">
        <v>5.166696978588083</v>
      </c>
      <c r="J35" s="2">
        <v>4.6234428872305395</v>
      </c>
      <c r="K35" s="2">
        <v>4.004855617350391</v>
      </c>
      <c r="L35" s="2">
        <v>3.162298909066135</v>
      </c>
      <c r="M35" s="2"/>
      <c r="N35" s="7">
        <f t="shared" si="0"/>
        <v>6.839631052567329</v>
      </c>
      <c r="O35" s="7">
        <f>(F35-J35)/2</f>
        <v>2.21618816533679</v>
      </c>
      <c r="P35" s="7"/>
      <c r="Q35" s="7"/>
      <c r="R35" s="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B36/3.2808</f>
        <v>4.57205559619605</v>
      </c>
      <c r="D36" s="2">
        <v>0.000608</v>
      </c>
      <c r="E36" s="2">
        <v>0.000776</v>
      </c>
      <c r="F36" s="2">
        <v>0.001006</v>
      </c>
      <c r="G36" s="2">
        <v>0.001477</v>
      </c>
      <c r="H36" s="2">
        <v>0.003276</v>
      </c>
      <c r="I36" s="2">
        <v>0.006696</v>
      </c>
      <c r="J36" s="2">
        <v>0.01064</v>
      </c>
      <c r="K36" s="2">
        <v>0.01543</v>
      </c>
      <c r="L36" s="2">
        <v>0.020829999999999998</v>
      </c>
      <c r="M36" s="2"/>
      <c r="N36" s="7">
        <f t="shared" si="0"/>
        <v>0.005823</v>
      </c>
      <c r="O36" s="7"/>
      <c r="P36" s="7">
        <v>0.9841200000000001</v>
      </c>
      <c r="Q36" s="7">
        <v>42.12</v>
      </c>
      <c r="R36" s="7">
        <v>56.95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10.683641055880589</v>
      </c>
      <c r="E37" s="2">
        <v>10.331655727137047</v>
      </c>
      <c r="F37" s="2">
        <v>9.957153979518647</v>
      </c>
      <c r="G37" s="2">
        <v>9.403114458559385</v>
      </c>
      <c r="H37" s="2">
        <v>8.253848927683165</v>
      </c>
      <c r="I37" s="2">
        <v>7.222484756773831</v>
      </c>
      <c r="J37" s="2">
        <v>6.554358038935622</v>
      </c>
      <c r="K37" s="2">
        <v>6.018118127866077</v>
      </c>
      <c r="L37" s="2">
        <v>5.585193350396166</v>
      </c>
      <c r="M37" s="2"/>
      <c r="N37" s="7">
        <f t="shared" si="0"/>
        <v>8.255756009227134</v>
      </c>
      <c r="O37" s="7">
        <f>(F37-J37)/2</f>
        <v>1.7013979702915125</v>
      </c>
      <c r="P37" s="7"/>
      <c r="Q37" s="7"/>
      <c r="R37" s="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B38/3.2808</f>
        <v>4.87685930260912</v>
      </c>
      <c r="D38" s="2">
        <v>0.0005610000000000001</v>
      </c>
      <c r="E38" s="2">
        <v>0.0006860000000000001</v>
      </c>
      <c r="F38" s="2">
        <v>0.000845</v>
      </c>
      <c r="G38" s="2">
        <v>0.001168</v>
      </c>
      <c r="H38" s="2">
        <v>0.003</v>
      </c>
      <c r="I38" s="2">
        <v>0.00642</v>
      </c>
      <c r="J38" s="2">
        <v>0.01009</v>
      </c>
      <c r="K38" s="2">
        <v>0.01405</v>
      </c>
      <c r="L38" s="2">
        <v>0.01803</v>
      </c>
      <c r="M38" s="2"/>
      <c r="N38" s="7">
        <f t="shared" si="0"/>
        <v>0.0054675</v>
      </c>
      <c r="O38" s="7"/>
      <c r="P38" s="7">
        <v>0</v>
      </c>
      <c r="Q38" s="7">
        <v>40.487300000000005</v>
      </c>
      <c r="R38" s="7">
        <v>59.43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10.79971160871538</v>
      </c>
      <c r="E39" s="2">
        <v>10.509503803151363</v>
      </c>
      <c r="F39" s="2">
        <v>10.208761038154629</v>
      </c>
      <c r="G39" s="2">
        <v>9.741744010444158</v>
      </c>
      <c r="H39" s="2">
        <v>8.380821783940931</v>
      </c>
      <c r="I39" s="2">
        <v>7.283210987314509</v>
      </c>
      <c r="J39" s="2">
        <v>6.6309300153304545</v>
      </c>
      <c r="K39" s="2">
        <v>6.153286059328524</v>
      </c>
      <c r="L39" s="2">
        <v>5.79345679300447</v>
      </c>
      <c r="M39" s="2"/>
      <c r="N39" s="7">
        <f t="shared" si="0"/>
        <v>8.419845526742542</v>
      </c>
      <c r="O39" s="7">
        <f>(F39-J39)/2</f>
        <v>1.7889155114120872</v>
      </c>
      <c r="P39" s="7"/>
      <c r="Q39" s="7"/>
      <c r="R39" s="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O40" s="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7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"/>
      <c r="O42" s="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7"/>
      <c r="O43" s="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"/>
      <c r="O44" s="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"/>
      <c r="O45" s="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7"/>
      <c r="O46" s="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7"/>
      <c r="O47" s="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2000-07-10T21:28:57Z</dcterms:created>
  <dcterms:modified xsi:type="dcterms:W3CDTF">2000-07-10T21:57:02Z</dcterms:modified>
  <cp:category/>
  <cp:version/>
  <cp:contentType/>
  <cp:contentStatus/>
</cp:coreProperties>
</file>