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<sst xmlns="http://schemas.openxmlformats.org/spreadsheetml/2006/main" count="53" uniqueCount="34">
  <si>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34-000-002</t>
  </si>
  <si>
    <t>34-011-013</t>
  </si>
  <si>
    <t>34-023-025</t>
  </si>
  <si>
    <t>34-035-037</t>
  </si>
  <si>
    <t>34-047-049</t>
  </si>
  <si>
    <t>34-059-061</t>
  </si>
  <si>
    <t>34-071-073</t>
  </si>
  <si>
    <t>34-083-085</t>
  </si>
  <si>
    <t>34-095-097</t>
  </si>
  <si>
    <t>34-107-109</t>
  </si>
  <si>
    <t>34-119-121</t>
  </si>
  <si>
    <t>34-131-133</t>
  </si>
  <si>
    <t>34-143-145</t>
  </si>
  <si>
    <t>34-150-152</t>
  </si>
  <si>
    <t>34-155-157</t>
  </si>
  <si>
    <t>34-167-169</t>
  </si>
  <si>
    <t>34-179-181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</si>
  <si>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</si>
  <si>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</si>
  <si>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</si>
  <si>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</si>
  <si>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</si>
  <si>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</si>
  <si>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</si>
  <si>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</si>
  <si>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BSS00_34 grain size table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</si>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</sst>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1"/>
    </font>
    <font>
      <b/>
      <sz val="5.25"/>
      <name val="Times New Roman"/>
      <family val="1"/>
    </font>
    <font>
      <b/>
      <sz val="4.5"/>
      <name val="Times New Roman"/>
      <family val="1"/>
    </font>
    <font>
      <sz val="4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Times New Roman"/>
                <a:ea typeface="Times New Roman"/>
                <a:cs typeface="Times New Roman"/>
              </a:rPr>
              <a:t>Bss00-34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DATATABLE!$V$7:$V$23</c:f>
              <c:numCache>
                <c:ptCount val="17"/>
                <c:pt idx="0">
                  <c:v>82.5925</c:v>
                </c:pt>
                <c:pt idx="1">
                  <c:v>77.66</c:v>
                </c:pt>
                <c:pt idx="2">
                  <c:v>69.335</c:v>
                </c:pt>
                <c:pt idx="3">
                  <c:v>46.9202</c:v>
                </c:pt>
                <c:pt idx="4">
                  <c:v>82.05</c:v>
                </c:pt>
                <c:pt idx="5">
                  <c:v>84.32</c:v>
                </c:pt>
                <c:pt idx="6">
                  <c:v>79.17</c:v>
                </c:pt>
                <c:pt idx="7">
                  <c:v>41.567</c:v>
                </c:pt>
                <c:pt idx="8">
                  <c:v>15.881999999999998</c:v>
                </c:pt>
                <c:pt idx="9">
                  <c:v>51.2257</c:v>
                </c:pt>
                <c:pt idx="10">
                  <c:v>44.217999999999996</c:v>
                </c:pt>
                <c:pt idx="11">
                  <c:v>7.2931</c:v>
                </c:pt>
                <c:pt idx="12">
                  <c:v>12.44331</c:v>
                </c:pt>
                <c:pt idx="13">
                  <c:v>69.2273</c:v>
                </c:pt>
                <c:pt idx="14">
                  <c:v>74.792</c:v>
                </c:pt>
                <c:pt idx="15">
                  <c:v>49.601</c:v>
                </c:pt>
                <c:pt idx="16">
                  <c:v>68.883</c:v>
                </c:pt>
              </c:numCache>
            </c:numRef>
          </c:xVal>
          <c:yVal>
            <c:numRef>
              <c:f>DATATABLE!$T$7:$T$23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12.583333333333332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yVal>
          <c:smooth val="0"/>
        </c:ser>
        <c:axId val="15371216"/>
        <c:axId val="4123217"/>
      </c:scatterChart>
      <c:valAx>
        <c:axId val="1537121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123217"/>
        <c:crosses val="autoZero"/>
        <c:crossBetween val="midCat"/>
        <c:dispUnits/>
        <c:majorUnit val="10"/>
        <c:minorUnit val="5"/>
      </c:valAx>
      <c:valAx>
        <c:axId val="412321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537121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Times New Roman"/>
                <a:ea typeface="Times New Roman"/>
                <a:cs typeface="Times New Roman"/>
              </a:rPr>
              <a:t>Bss00-34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DATATABLE!$V$7:$V$23</c:f>
              <c:numCache>
                <c:ptCount val="17"/>
                <c:pt idx="0">
                  <c:v>82.5925</c:v>
                </c:pt>
                <c:pt idx="1">
                  <c:v>77.66</c:v>
                </c:pt>
                <c:pt idx="2">
                  <c:v>69.335</c:v>
                </c:pt>
                <c:pt idx="3">
                  <c:v>46.9202</c:v>
                </c:pt>
                <c:pt idx="4">
                  <c:v>82.05</c:v>
                </c:pt>
                <c:pt idx="5">
                  <c:v>84.32</c:v>
                </c:pt>
                <c:pt idx="6">
                  <c:v>79.17</c:v>
                </c:pt>
                <c:pt idx="7">
                  <c:v>41.567</c:v>
                </c:pt>
                <c:pt idx="8">
                  <c:v>15.881999999999998</c:v>
                </c:pt>
                <c:pt idx="9">
                  <c:v>51.2257</c:v>
                </c:pt>
                <c:pt idx="10">
                  <c:v>44.217999999999996</c:v>
                </c:pt>
                <c:pt idx="11">
                  <c:v>7.2931</c:v>
                </c:pt>
                <c:pt idx="12">
                  <c:v>12.44331</c:v>
                </c:pt>
                <c:pt idx="13">
                  <c:v>69.2273</c:v>
                </c:pt>
                <c:pt idx="14">
                  <c:v>74.792</c:v>
                </c:pt>
                <c:pt idx="15">
                  <c:v>49.601</c:v>
                </c:pt>
                <c:pt idx="16">
                  <c:v>68.883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3.83544663903113</c:v>
                </c:pt>
                <c:pt idx="14">
                  <c:v>3.9624481833699097</c:v>
                </c:pt>
                <c:pt idx="15">
                  <c:v>4.26725188978298</c:v>
                </c:pt>
                <c:pt idx="16">
                  <c:v>4.57205559619605</c:v>
                </c:pt>
              </c:numCache>
            </c:numRef>
          </c:yVal>
          <c:smooth val="0"/>
        </c:ser>
        <c:axId val="37108954"/>
        <c:axId val="65545131"/>
      </c:scatterChart>
      <c:valAx>
        <c:axId val="3710895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5545131"/>
        <c:crosses val="autoZero"/>
        <c:crossBetween val="midCat"/>
        <c:dispUnits/>
        <c:majorUnit val="10"/>
        <c:minorUnit val="5"/>
      </c:valAx>
      <c:valAx>
        <c:axId val="6554513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710895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39</xdr:row>
      <xdr:rowOff>114300</xdr:rowOff>
    </xdr:from>
    <xdr:to>
      <xdr:col>13</xdr:col>
      <xdr:colOff>161925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2457450" y="6086475"/>
        <a:ext cx="2324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39</xdr:row>
      <xdr:rowOff>104775</xdr:rowOff>
    </xdr:from>
    <xdr:to>
      <xdr:col>5</xdr:col>
      <xdr:colOff>228600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295275" y="6076950"/>
        <a:ext cx="20478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7" style="0" customWidth="1"/>
    <col min="3" max="3" width="6.33203125" style="0" customWidth="1"/>
    <col min="4" max="5" width="6.66015625" style="0" bestFit="1" customWidth="1"/>
    <col min="6" max="12" width="5.66015625" style="0" bestFit="1" customWidth="1"/>
    <col min="13" max="13" width="4.16015625" style="0" customWidth="1"/>
    <col min="14" max="14" width="5.83203125" style="0" customWidth="1"/>
    <col min="15" max="15" width="7.83203125" style="0" customWidth="1"/>
    <col min="16" max="16" width="6" style="0" customWidth="1"/>
    <col min="17" max="17" width="5.33203125" style="0" customWidth="1"/>
    <col min="18" max="18" width="4.83203125" style="0" customWidth="1"/>
    <col min="19" max="19" width="9" style="0" customWidth="1"/>
    <col min="20" max="20" width="10.33203125" style="0" bestFit="1" customWidth="1"/>
    <col min="21" max="21" width="7.16015625" style="0" customWidth="1"/>
    <col min="22" max="22" width="6.33203125" style="0" customWidth="1"/>
    <col min="23" max="23" width="6" style="0" customWidth="1"/>
    <col min="24" max="25" width="5.16015625" style="0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25</v>
      </c>
      <c r="B4" s="1"/>
      <c r="C4" s="1"/>
      <c r="D4" s="1"/>
      <c r="E4" s="1"/>
      <c r="F4" s="1"/>
      <c r="G4" s="1"/>
      <c r="H4" s="6" t="s">
        <v>24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32</v>
      </c>
      <c r="O5" s="3" t="s">
        <v>33</v>
      </c>
      <c r="P5" s="3" t="s">
        <v>21</v>
      </c>
      <c r="Q5" s="3" t="s">
        <v>22</v>
      </c>
      <c r="R5" s="3" t="s">
        <v>23</v>
      </c>
      <c r="S5" s="5" t="s">
        <v>27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0.02816</v>
      </c>
      <c r="E6" s="2">
        <v>0.04968</v>
      </c>
      <c r="F6" s="2">
        <v>0.06063</v>
      </c>
      <c r="G6" s="2">
        <v>0.07074</v>
      </c>
      <c r="H6" s="2">
        <v>0.09083</v>
      </c>
      <c r="I6" s="2">
        <v>0.1132</v>
      </c>
      <c r="J6" s="2">
        <v>0.1253</v>
      </c>
      <c r="K6" s="2">
        <v>0.1373</v>
      </c>
      <c r="L6" s="2">
        <v>0.1551</v>
      </c>
      <c r="M6" s="2" t="s">
        <v>17</v>
      </c>
      <c r="N6" s="14">
        <f>(F6+J6)/2</f>
        <v>0.09296499999999999</v>
      </c>
      <c r="O6" s="14"/>
      <c r="P6" s="14">
        <v>82.5925</v>
      </c>
      <c r="Q6" s="14">
        <v>15.47</v>
      </c>
      <c r="R6" s="14">
        <v>1.8880000000000001</v>
      </c>
      <c r="S6" s="7" t="s">
        <v>28</v>
      </c>
      <c r="T6" s="8" t="s">
        <v>29</v>
      </c>
      <c r="U6" s="8" t="s">
        <v>30</v>
      </c>
      <c r="V6" s="8" t="s">
        <v>21</v>
      </c>
      <c r="W6" s="8" t="s">
        <v>31</v>
      </c>
      <c r="X6" s="9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5.150208855799514</v>
      </c>
      <c r="E7" s="2">
        <v>4.33119101621633</v>
      </c>
      <c r="F7" s="2">
        <v>4.043824367335921</v>
      </c>
      <c r="G7" s="2">
        <v>3.821329970735893</v>
      </c>
      <c r="H7" s="2">
        <v>3.4606873096276893</v>
      </c>
      <c r="I7" s="2">
        <v>3.1430541367175673</v>
      </c>
      <c r="J7" s="2">
        <v>2.9965416802275886</v>
      </c>
      <c r="K7" s="2">
        <v>2.864596469402349</v>
      </c>
      <c r="L7" s="2">
        <v>2.688729408513359</v>
      </c>
      <c r="M7" s="2" t="s">
        <v>18</v>
      </c>
      <c r="N7" s="14">
        <f aca="true" t="shared" si="0" ref="N7:N39">(F7+J7)/2</f>
        <v>3.5201830237817546</v>
      </c>
      <c r="O7" s="14">
        <f>(F7-J7)/2</f>
        <v>0.523641343554166</v>
      </c>
      <c r="P7" s="14"/>
      <c r="Q7" s="14"/>
      <c r="R7" s="14"/>
      <c r="S7" s="10" t="s">
        <v>0</v>
      </c>
      <c r="T7" s="11">
        <v>0.08333333333333333</v>
      </c>
      <c r="U7" s="11">
        <f aca="true" t="shared" si="1" ref="U7:U23">T7/3.2808</f>
        <v>0.02540030886775583</v>
      </c>
      <c r="V7" s="15">
        <v>82.5925</v>
      </c>
      <c r="W7" s="15">
        <v>15.47</v>
      </c>
      <c r="X7" s="16">
        <v>1.8880000000000001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0.01588</v>
      </c>
      <c r="E8" s="2">
        <v>0.04188</v>
      </c>
      <c r="F8" s="2">
        <v>0.05444</v>
      </c>
      <c r="G8" s="2">
        <v>0.0654</v>
      </c>
      <c r="H8" s="2">
        <v>0.0874</v>
      </c>
      <c r="I8" s="2">
        <v>0.112</v>
      </c>
      <c r="J8" s="2">
        <v>0.1259</v>
      </c>
      <c r="K8" s="2">
        <v>0.1399</v>
      </c>
      <c r="L8" s="2">
        <v>0.1602</v>
      </c>
      <c r="M8" s="2"/>
      <c r="N8" s="14">
        <f t="shared" si="0"/>
        <v>0.09017</v>
      </c>
      <c r="O8" s="14"/>
      <c r="P8" s="14">
        <v>77.66</v>
      </c>
      <c r="Q8" s="14">
        <v>20.54</v>
      </c>
      <c r="R8" s="14">
        <v>1.6969999999999998</v>
      </c>
      <c r="S8" s="10" t="s">
        <v>1</v>
      </c>
      <c r="T8" s="11">
        <v>1</v>
      </c>
      <c r="U8" s="11">
        <f t="shared" si="1"/>
        <v>0.30480370641307</v>
      </c>
      <c r="V8" s="15">
        <v>77.66</v>
      </c>
      <c r="W8" s="15">
        <v>20.54</v>
      </c>
      <c r="X8" s="16">
        <v>1.6969999999999998</v>
      </c>
      <c r="Z8" s="2"/>
      <c r="AA8" s="2"/>
      <c r="AB8" s="2"/>
      <c r="AC8" s="2"/>
    </row>
    <row r="9" spans="1:29" ht="12">
      <c r="A9" s="2"/>
      <c r="B9" s="2"/>
      <c r="C9" s="2"/>
      <c r="D9" s="2">
        <v>5.976645277293854</v>
      </c>
      <c r="E9" s="2">
        <v>4.577594747506003</v>
      </c>
      <c r="F9" s="2">
        <v>4.199189122932817</v>
      </c>
      <c r="G9" s="2">
        <v>3.9345655540513667</v>
      </c>
      <c r="H9" s="2">
        <v>3.5162229100488513</v>
      </c>
      <c r="I9" s="2">
        <v>3.1584293626044833</v>
      </c>
      <c r="J9" s="2">
        <v>2.9896498118304327</v>
      </c>
      <c r="K9" s="2">
        <v>2.837532132384696</v>
      </c>
      <c r="L9" s="2">
        <v>2.6420539471407394</v>
      </c>
      <c r="M9" s="2"/>
      <c r="N9" s="14">
        <f t="shared" si="0"/>
        <v>3.594419467381625</v>
      </c>
      <c r="O9" s="14">
        <f>(F9-J9)/2</f>
        <v>0.6047696555511923</v>
      </c>
      <c r="P9" s="14"/>
      <c r="Q9" s="14"/>
      <c r="R9" s="14"/>
      <c r="S9" s="10" t="s">
        <v>2</v>
      </c>
      <c r="T9" s="11">
        <v>2</v>
      </c>
      <c r="U9" s="11">
        <f t="shared" si="1"/>
        <v>0.60960741282614</v>
      </c>
      <c r="V9" s="15">
        <v>69.335</v>
      </c>
      <c r="W9" s="15">
        <v>26.51</v>
      </c>
      <c r="X9" s="16">
        <v>4.07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0.005119</v>
      </c>
      <c r="E10" s="2">
        <v>0.02046</v>
      </c>
      <c r="F10" s="2">
        <v>0.03984000000000001</v>
      </c>
      <c r="G10" s="2">
        <v>0.0555</v>
      </c>
      <c r="H10" s="2">
        <v>0.08078</v>
      </c>
      <c r="I10" s="2">
        <v>0.1039</v>
      </c>
      <c r="J10" s="2">
        <v>0.1157</v>
      </c>
      <c r="K10" s="2">
        <v>0.1273</v>
      </c>
      <c r="L10" s="2">
        <v>0.1442</v>
      </c>
      <c r="M10" s="2"/>
      <c r="N10" s="14">
        <f t="shared" si="0"/>
        <v>0.07777</v>
      </c>
      <c r="O10" s="14"/>
      <c r="P10" s="14">
        <v>69.335</v>
      </c>
      <c r="Q10" s="14">
        <v>26.51</v>
      </c>
      <c r="R10" s="14">
        <v>4.07</v>
      </c>
      <c r="S10" s="10" t="s">
        <v>3</v>
      </c>
      <c r="T10" s="11">
        <v>3</v>
      </c>
      <c r="U10" s="11">
        <f t="shared" si="1"/>
        <v>0.9144111192392099</v>
      </c>
      <c r="V10" s="15">
        <v>46.9202</v>
      </c>
      <c r="W10" s="15">
        <v>42.92</v>
      </c>
      <c r="X10" s="16">
        <v>10.12</v>
      </c>
      <c r="Z10" s="2"/>
      <c r="AA10" s="2"/>
      <c r="AB10" s="2"/>
      <c r="AC10" s="2"/>
    </row>
    <row r="11" spans="1:29" ht="12">
      <c r="A11" s="2"/>
      <c r="B11" s="2"/>
      <c r="C11" s="2"/>
      <c r="D11" s="2">
        <v>7.609922278332793</v>
      </c>
      <c r="E11" s="2">
        <v>5.611050044691483</v>
      </c>
      <c r="F11" s="2">
        <v>4.649638542368731</v>
      </c>
      <c r="G11" s="2">
        <v>4.171368418311982</v>
      </c>
      <c r="H11" s="2">
        <v>3.6298580437337256</v>
      </c>
      <c r="I11" s="2">
        <v>3.266732440645238</v>
      </c>
      <c r="J11" s="2">
        <v>3.11153923044196</v>
      </c>
      <c r="K11" s="2">
        <v>2.9736956756480915</v>
      </c>
      <c r="L11" s="2">
        <v>2.793856930308627</v>
      </c>
      <c r="M11" s="2"/>
      <c r="N11" s="14">
        <f t="shared" si="0"/>
        <v>3.880588886405345</v>
      </c>
      <c r="O11" s="14">
        <f>(F11-J11)/2</f>
        <v>0.7690496559633855</v>
      </c>
      <c r="P11" s="14"/>
      <c r="Q11" s="14"/>
      <c r="R11" s="14"/>
      <c r="S11" s="10" t="s">
        <v>4</v>
      </c>
      <c r="T11" s="11">
        <v>4</v>
      </c>
      <c r="U11" s="11">
        <f t="shared" si="1"/>
        <v>1.21921482565228</v>
      </c>
      <c r="V11" s="15">
        <v>82.05</v>
      </c>
      <c r="W11" s="15">
        <v>17.99</v>
      </c>
      <c r="X11" s="16">
        <v>0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0.001832</v>
      </c>
      <c r="E12" s="2">
        <v>0.003844</v>
      </c>
      <c r="F12" s="2">
        <v>0.008212</v>
      </c>
      <c r="G12" s="2">
        <v>0.02072</v>
      </c>
      <c r="H12" s="2">
        <v>0.05922</v>
      </c>
      <c r="I12" s="2">
        <v>0.08701</v>
      </c>
      <c r="J12" s="2">
        <v>0.1008</v>
      </c>
      <c r="K12" s="2">
        <v>0.1159</v>
      </c>
      <c r="L12" s="2">
        <v>0.1431</v>
      </c>
      <c r="M12" s="2"/>
      <c r="N12" s="14">
        <f t="shared" si="0"/>
        <v>0.054506</v>
      </c>
      <c r="O12" s="14"/>
      <c r="P12" s="14">
        <v>46.9202</v>
      </c>
      <c r="Q12" s="14">
        <v>42.92</v>
      </c>
      <c r="R12" s="14">
        <v>10.12</v>
      </c>
      <c r="S12" s="10" t="s">
        <v>5</v>
      </c>
      <c r="T12" s="11">
        <v>5</v>
      </c>
      <c r="U12" s="11">
        <f t="shared" si="1"/>
        <v>1.5240185320653499</v>
      </c>
      <c r="V12" s="15">
        <v>84.32</v>
      </c>
      <c r="W12" s="15">
        <v>12.2</v>
      </c>
      <c r="X12" s="16">
        <v>3.55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9.09236478122723</v>
      </c>
      <c r="E13" s="2">
        <v>8.023175948550424</v>
      </c>
      <c r="F13" s="2">
        <v>6.9280506572155724</v>
      </c>
      <c r="G13" s="2">
        <v>5.5928321867502575</v>
      </c>
      <c r="H13" s="2">
        <v>4.077771699259258</v>
      </c>
      <c r="I13" s="2">
        <v>3.522674971326723</v>
      </c>
      <c r="J13" s="2">
        <v>3.3104324560495333</v>
      </c>
      <c r="K13" s="2">
        <v>3.1090475285429777</v>
      </c>
      <c r="L13" s="2">
        <v>2.8049044228227817</v>
      </c>
      <c r="M13" s="2"/>
      <c r="N13" s="14">
        <f t="shared" si="0"/>
        <v>5.119241556632553</v>
      </c>
      <c r="O13" s="14">
        <f>(F13-J13)/2</f>
        <v>1.8088091005830196</v>
      </c>
      <c r="P13" s="14"/>
      <c r="Q13" s="14"/>
      <c r="R13" s="14"/>
      <c r="S13" s="10" t="s">
        <v>6</v>
      </c>
      <c r="T13" s="11">
        <v>6</v>
      </c>
      <c r="U13" s="11">
        <f t="shared" si="1"/>
        <v>1.8288222384784198</v>
      </c>
      <c r="V13" s="15">
        <v>79.17</v>
      </c>
      <c r="W13" s="15">
        <v>15.01</v>
      </c>
      <c r="X13" s="16">
        <v>5.85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0.0438</v>
      </c>
      <c r="E14" s="2">
        <v>0.05341</v>
      </c>
      <c r="F14" s="2">
        <v>0.06048</v>
      </c>
      <c r="G14" s="2">
        <v>0.06843</v>
      </c>
      <c r="H14" s="2">
        <v>0.0862</v>
      </c>
      <c r="I14" s="2">
        <v>0.1088</v>
      </c>
      <c r="J14" s="2">
        <v>0.1229</v>
      </c>
      <c r="K14" s="2">
        <v>0.1401</v>
      </c>
      <c r="L14" s="2">
        <v>0.1703</v>
      </c>
      <c r="M14" s="2"/>
      <c r="N14" s="14">
        <f t="shared" si="0"/>
        <v>0.09169</v>
      </c>
      <c r="O14" s="14"/>
      <c r="P14" s="14">
        <v>82.05</v>
      </c>
      <c r="Q14" s="14">
        <v>17.99</v>
      </c>
      <c r="R14" s="14">
        <v>0</v>
      </c>
      <c r="S14" s="10" t="s">
        <v>7</v>
      </c>
      <c r="T14" s="11">
        <v>7</v>
      </c>
      <c r="U14" s="11">
        <f t="shared" si="1"/>
        <v>2.13362594489149</v>
      </c>
      <c r="V14" s="15">
        <v>41.567</v>
      </c>
      <c r="W14" s="15">
        <v>36.2</v>
      </c>
      <c r="X14" s="16">
        <v>22.25</v>
      </c>
      <c r="Z14" s="2"/>
      <c r="AA14" s="2"/>
      <c r="AB14" s="2"/>
      <c r="AC14" s="2"/>
    </row>
    <row r="15" spans="1:29" ht="12">
      <c r="A15" s="2"/>
      <c r="B15" s="2"/>
      <c r="C15" s="2"/>
      <c r="D15" s="2">
        <v>4.512925319948277</v>
      </c>
      <c r="E15" s="2">
        <v>4.226746305544678</v>
      </c>
      <c r="F15" s="2">
        <v>4.047398050215739</v>
      </c>
      <c r="G15" s="2">
        <v>3.869227242403518</v>
      </c>
      <c r="H15" s="2">
        <v>3.536168320460351</v>
      </c>
      <c r="I15" s="2">
        <v>3.2002495382991105</v>
      </c>
      <c r="J15" s="2">
        <v>3.024443179176788</v>
      </c>
      <c r="K15" s="2">
        <v>2.8354711391186314</v>
      </c>
      <c r="L15" s="2">
        <v>2.553849659870907</v>
      </c>
      <c r="M15" s="2"/>
      <c r="N15" s="14">
        <f t="shared" si="0"/>
        <v>3.5359206146962636</v>
      </c>
      <c r="O15" s="14">
        <f>(F15-J15)/2</f>
        <v>0.5114774355194758</v>
      </c>
      <c r="P15" s="14"/>
      <c r="Q15" s="14"/>
      <c r="R15" s="14"/>
      <c r="S15" s="10" t="s">
        <v>8</v>
      </c>
      <c r="T15" s="11">
        <v>8</v>
      </c>
      <c r="U15" s="11">
        <f t="shared" si="1"/>
        <v>2.43842965130456</v>
      </c>
      <c r="V15" s="15">
        <v>15.881999999999998</v>
      </c>
      <c r="W15" s="15">
        <v>50.81</v>
      </c>
      <c r="X15" s="16">
        <v>33.34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0.007869</v>
      </c>
      <c r="E16" s="2">
        <v>0.04378</v>
      </c>
      <c r="F16" s="2">
        <v>0.063</v>
      </c>
      <c r="G16" s="2">
        <v>0.07406</v>
      </c>
      <c r="H16" s="2">
        <v>0.0936</v>
      </c>
      <c r="I16" s="2">
        <v>0.1153</v>
      </c>
      <c r="J16" s="2">
        <v>0.1277</v>
      </c>
      <c r="K16" s="2">
        <v>0.1411</v>
      </c>
      <c r="L16" s="2">
        <v>0.1646</v>
      </c>
      <c r="M16" s="2"/>
      <c r="N16" s="14">
        <f t="shared" si="0"/>
        <v>0.09535</v>
      </c>
      <c r="O16" s="14"/>
      <c r="P16" s="14">
        <v>84.32</v>
      </c>
      <c r="Q16" s="14">
        <v>12.2</v>
      </c>
      <c r="R16" s="14">
        <v>3.55</v>
      </c>
      <c r="S16" s="10" t="s">
        <v>9</v>
      </c>
      <c r="T16" s="11">
        <v>9</v>
      </c>
      <c r="U16" s="11">
        <f t="shared" si="1"/>
        <v>2.7432333577176298</v>
      </c>
      <c r="V16" s="15">
        <v>51.2257</v>
      </c>
      <c r="W16" s="15">
        <v>31.13</v>
      </c>
      <c r="X16" s="16">
        <v>17.66</v>
      </c>
      <c r="Z16" s="2"/>
      <c r="AA16" s="2"/>
      <c r="AB16" s="2"/>
      <c r="AC16" s="2"/>
    </row>
    <row r="17" spans="1:29" ht="12">
      <c r="A17" s="2"/>
      <c r="B17" s="2"/>
      <c r="C17" s="2"/>
      <c r="D17" s="2">
        <v>6.989603976338034</v>
      </c>
      <c r="E17" s="2">
        <v>4.513584235255866</v>
      </c>
      <c r="F17" s="2">
        <v>3.9885043611621707</v>
      </c>
      <c r="G17" s="2">
        <v>3.755161640265182</v>
      </c>
      <c r="H17" s="2">
        <v>3.417347659966045</v>
      </c>
      <c r="I17" s="2">
        <v>3.116535581897678</v>
      </c>
      <c r="J17" s="2">
        <v>2.9691695698467258</v>
      </c>
      <c r="K17" s="2">
        <v>2.825210106952185</v>
      </c>
      <c r="L17" s="2">
        <v>2.6029637591278236</v>
      </c>
      <c r="M17" s="2"/>
      <c r="N17" s="14">
        <f t="shared" si="0"/>
        <v>3.478836965504448</v>
      </c>
      <c r="O17" s="14">
        <f>(F17-J17)/2</f>
        <v>0.5096673956577225</v>
      </c>
      <c r="P17" s="14"/>
      <c r="Q17" s="14"/>
      <c r="R17" s="14"/>
      <c r="S17" s="10" t="s">
        <v>10</v>
      </c>
      <c r="T17" s="11">
        <v>10</v>
      </c>
      <c r="U17" s="11">
        <f t="shared" si="1"/>
        <v>3.0480370641306997</v>
      </c>
      <c r="V17" s="15">
        <v>44.217999999999996</v>
      </c>
      <c r="W17" s="15">
        <v>39.86</v>
      </c>
      <c r="X17" s="16">
        <v>15.87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0.003353</v>
      </c>
      <c r="E18" s="2">
        <v>0.01351</v>
      </c>
      <c r="F18" s="2">
        <v>0.048909999999999995</v>
      </c>
      <c r="G18" s="2">
        <v>0.06924</v>
      </c>
      <c r="H18" s="2">
        <v>0.09325</v>
      </c>
      <c r="I18" s="2">
        <v>0.1194</v>
      </c>
      <c r="J18" s="2">
        <v>0.1353</v>
      </c>
      <c r="K18" s="2">
        <v>0.1534</v>
      </c>
      <c r="L18" s="2">
        <v>0.1832</v>
      </c>
      <c r="M18" s="2"/>
      <c r="N18" s="14">
        <f t="shared" si="0"/>
        <v>0.09210499999999999</v>
      </c>
      <c r="O18" s="14"/>
      <c r="P18" s="14">
        <v>79.17</v>
      </c>
      <c r="Q18" s="14">
        <v>15.01</v>
      </c>
      <c r="R18" s="14">
        <v>5.85</v>
      </c>
      <c r="S18" s="10" t="s">
        <v>11</v>
      </c>
      <c r="T18" s="11">
        <v>11</v>
      </c>
      <c r="U18" s="11">
        <f t="shared" si="1"/>
        <v>3.3528407705437697</v>
      </c>
      <c r="V18" s="15">
        <v>7.2931</v>
      </c>
      <c r="W18" s="15">
        <v>67.12</v>
      </c>
      <c r="X18" s="16">
        <v>25.63</v>
      </c>
      <c r="Z18" s="2"/>
      <c r="AA18" s="2"/>
      <c r="AB18" s="2"/>
      <c r="AC18" s="2"/>
    </row>
    <row r="19" spans="1:29" ht="12">
      <c r="A19" s="2"/>
      <c r="B19" s="2"/>
      <c r="C19" s="2"/>
      <c r="D19" s="2">
        <v>8.22033180153039</v>
      </c>
      <c r="E19" s="2">
        <v>6.209828515111127</v>
      </c>
      <c r="F19" s="2">
        <v>4.353726725099023</v>
      </c>
      <c r="G19" s="2">
        <v>3.852250465070173</v>
      </c>
      <c r="H19" s="2">
        <v>3.4227524644068494</v>
      </c>
      <c r="I19" s="2">
        <v>3.0661252582846448</v>
      </c>
      <c r="J19" s="2">
        <v>2.885766255572912</v>
      </c>
      <c r="K19" s="2">
        <v>2.704629612046516</v>
      </c>
      <c r="L19" s="2">
        <v>2.4485085914525055</v>
      </c>
      <c r="M19" s="2"/>
      <c r="N19" s="14">
        <f t="shared" si="0"/>
        <v>3.6197464903359675</v>
      </c>
      <c r="O19" s="14">
        <f>(F19-J19)/2</f>
        <v>0.7339802347630553</v>
      </c>
      <c r="P19" s="14"/>
      <c r="Q19" s="14"/>
      <c r="R19" s="14"/>
      <c r="S19" s="10" t="s">
        <v>12</v>
      </c>
      <c r="T19" s="11">
        <v>12</v>
      </c>
      <c r="U19" s="11">
        <f t="shared" si="1"/>
        <v>3.6576444769568397</v>
      </c>
      <c r="V19" s="15">
        <v>12.44331</v>
      </c>
      <c r="W19" s="15">
        <v>65.19</v>
      </c>
      <c r="X19" s="16">
        <v>22.39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0.000911</v>
      </c>
      <c r="E20" s="2">
        <v>0.001601</v>
      </c>
      <c r="F20" s="2">
        <v>0.002642</v>
      </c>
      <c r="G20" s="2">
        <v>0.004642</v>
      </c>
      <c r="H20" s="2">
        <v>0.03957</v>
      </c>
      <c r="I20" s="2">
        <v>0.09561</v>
      </c>
      <c r="J20" s="2">
        <v>0.1176</v>
      </c>
      <c r="K20" s="2">
        <v>0.1395</v>
      </c>
      <c r="L20" s="2">
        <v>0.1722</v>
      </c>
      <c r="M20" s="2"/>
      <c r="N20" s="14">
        <f t="shared" si="0"/>
        <v>0.060121</v>
      </c>
      <c r="O20" s="14"/>
      <c r="P20" s="14">
        <v>41.567</v>
      </c>
      <c r="Q20" s="14">
        <v>36.2</v>
      </c>
      <c r="R20" s="14">
        <v>22.25</v>
      </c>
      <c r="S20" s="10" t="s">
        <v>13</v>
      </c>
      <c r="T20" s="11">
        <v>12.583333333333332</v>
      </c>
      <c r="U20" s="11">
        <f t="shared" si="1"/>
        <v>3.83544663903113</v>
      </c>
      <c r="V20" s="15">
        <v>69.2273</v>
      </c>
      <c r="W20" s="15">
        <v>27.24</v>
      </c>
      <c r="X20" s="16">
        <v>3.5439999999999996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10.100261325522123</v>
      </c>
      <c r="E21" s="2">
        <v>9.286810976807917</v>
      </c>
      <c r="F21" s="2">
        <v>8.564153818077347</v>
      </c>
      <c r="G21" s="2">
        <v>7.751037761979692</v>
      </c>
      <c r="H21" s="2">
        <v>4.659449124464111</v>
      </c>
      <c r="I21" s="2">
        <v>3.3866946699378024</v>
      </c>
      <c r="J21" s="2">
        <v>3.088040034713085</v>
      </c>
      <c r="K21" s="2">
        <v>2.8416629728328995</v>
      </c>
      <c r="L21" s="2">
        <v>2.5378429521526056</v>
      </c>
      <c r="M21" s="2"/>
      <c r="N21" s="14">
        <f t="shared" si="0"/>
        <v>5.826096926395216</v>
      </c>
      <c r="O21" s="14">
        <f>(F21-J21)/2</f>
        <v>2.738056891682131</v>
      </c>
      <c r="P21" s="14"/>
      <c r="Q21" s="14"/>
      <c r="R21" s="14"/>
      <c r="S21" s="10" t="s">
        <v>14</v>
      </c>
      <c r="T21" s="11">
        <v>13</v>
      </c>
      <c r="U21" s="11">
        <f t="shared" si="1"/>
        <v>3.9624481833699097</v>
      </c>
      <c r="V21" s="15">
        <v>74.792</v>
      </c>
      <c r="W21" s="15">
        <v>20.62</v>
      </c>
      <c r="X21" s="16">
        <v>4.45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0.000669</v>
      </c>
      <c r="E22" s="2">
        <v>0.000963</v>
      </c>
      <c r="F22" s="2">
        <v>0.001766</v>
      </c>
      <c r="G22" s="2">
        <v>0.002876</v>
      </c>
      <c r="H22" s="2">
        <v>0.009989000000000001</v>
      </c>
      <c r="I22" s="2">
        <v>0.03377000000000001</v>
      </c>
      <c r="J22" s="2">
        <v>0.06205</v>
      </c>
      <c r="K22" s="2">
        <v>0.0894</v>
      </c>
      <c r="L22" s="2">
        <v>0.1136</v>
      </c>
      <c r="M22" s="2"/>
      <c r="N22" s="14">
        <f t="shared" si="0"/>
        <v>0.031908</v>
      </c>
      <c r="O22" s="14"/>
      <c r="P22" s="14">
        <v>15.881999999999998</v>
      </c>
      <c r="Q22" s="14">
        <v>50.81</v>
      </c>
      <c r="R22" s="14">
        <v>33.34</v>
      </c>
      <c r="S22" s="10" t="s">
        <v>15</v>
      </c>
      <c r="T22" s="11">
        <v>14</v>
      </c>
      <c r="U22" s="11">
        <f t="shared" si="1"/>
        <v>4.26725188978298</v>
      </c>
      <c r="V22" s="15">
        <v>49.601</v>
      </c>
      <c r="W22" s="15">
        <v>45.65</v>
      </c>
      <c r="X22" s="16">
        <v>4.67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10.545706168682713</v>
      </c>
      <c r="E23" s="2">
        <v>10.020176581480715</v>
      </c>
      <c r="F23" s="2">
        <v>9.145298941675708</v>
      </c>
      <c r="G23" s="2">
        <v>8.441720608884877</v>
      </c>
      <c r="H23" s="2">
        <v>6.645444027790807</v>
      </c>
      <c r="I23" s="2">
        <v>4.8881140104293355</v>
      </c>
      <c r="J23" s="2">
        <v>4.010424979419093</v>
      </c>
      <c r="K23" s="2">
        <v>3.483581358366132</v>
      </c>
      <c r="L23" s="2">
        <v>3.1379652600447674</v>
      </c>
      <c r="M23" s="2"/>
      <c r="N23" s="14">
        <f t="shared" si="0"/>
        <v>6.5778619605474</v>
      </c>
      <c r="O23" s="14">
        <f>(F23-J23)/2</f>
        <v>2.5674369811283078</v>
      </c>
      <c r="P23" s="14"/>
      <c r="Q23" s="14"/>
      <c r="R23" s="14"/>
      <c r="S23" s="12" t="s">
        <v>16</v>
      </c>
      <c r="T23" s="13">
        <v>15</v>
      </c>
      <c r="U23" s="13">
        <f t="shared" si="1"/>
        <v>4.57205559619605</v>
      </c>
      <c r="V23" s="17">
        <v>68.883</v>
      </c>
      <c r="W23" s="17">
        <v>20.06</v>
      </c>
      <c r="X23" s="18">
        <v>11.05</v>
      </c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0.001071</v>
      </c>
      <c r="E24" s="2">
        <v>0.001992</v>
      </c>
      <c r="F24" s="2">
        <v>0.003411</v>
      </c>
      <c r="G24" s="2">
        <v>0.008233</v>
      </c>
      <c r="H24" s="2">
        <v>0.06481</v>
      </c>
      <c r="I24" s="2">
        <v>0.1004</v>
      </c>
      <c r="J24" s="2">
        <v>0.1173</v>
      </c>
      <c r="K24" s="2">
        <v>0.1362</v>
      </c>
      <c r="L24" s="2">
        <v>0.1867</v>
      </c>
      <c r="M24" s="2"/>
      <c r="N24" s="14">
        <f t="shared" si="0"/>
        <v>0.0603555</v>
      </c>
      <c r="O24" s="14"/>
      <c r="P24" s="14">
        <v>51.2257</v>
      </c>
      <c r="Q24" s="14">
        <v>31.13</v>
      </c>
      <c r="R24" s="14">
        <v>17.66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9.866825804573919</v>
      </c>
      <c r="E25" s="2">
        <v>8.971566637256094</v>
      </c>
      <c r="F25" s="2">
        <v>8.19558952971077</v>
      </c>
      <c r="G25" s="2">
        <v>6.924366058574431</v>
      </c>
      <c r="H25" s="2">
        <v>3.947639755718331</v>
      </c>
      <c r="I25" s="2">
        <v>3.316168825598677</v>
      </c>
      <c r="J25" s="2">
        <v>3.091725081520941</v>
      </c>
      <c r="K25" s="2">
        <v>2.8762013915373785</v>
      </c>
      <c r="L25" s="2">
        <v>2.4212061673232474</v>
      </c>
      <c r="M25" s="2"/>
      <c r="N25" s="14">
        <f t="shared" si="0"/>
        <v>5.643657305615855</v>
      </c>
      <c r="O25" s="14">
        <f>(F25-J25)/2</f>
        <v>2.551932224094914</v>
      </c>
      <c r="P25" s="14"/>
      <c r="Q25" s="14"/>
      <c r="R25" s="1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0.001164</v>
      </c>
      <c r="E26" s="2">
        <v>0.002227</v>
      </c>
      <c r="F26" s="2">
        <v>0.003945</v>
      </c>
      <c r="G26" s="2">
        <v>0.01106</v>
      </c>
      <c r="H26" s="2">
        <v>0.04999</v>
      </c>
      <c r="I26" s="2">
        <v>0.1295</v>
      </c>
      <c r="J26" s="2">
        <v>0.2101</v>
      </c>
      <c r="K26" s="2">
        <v>0.4199</v>
      </c>
      <c r="L26" s="2">
        <v>0.7494</v>
      </c>
      <c r="M26" s="2"/>
      <c r="N26" s="14">
        <f t="shared" si="0"/>
        <v>0.1070225</v>
      </c>
      <c r="O26" s="14"/>
      <c r="P26" s="14">
        <v>44.217999999999996</v>
      </c>
      <c r="Q26" s="14">
        <v>39.86</v>
      </c>
      <c r="R26" s="14">
        <v>15.87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9.746693226415891</v>
      </c>
      <c r="E27" s="2">
        <v>8.810682726536385</v>
      </c>
      <c r="F27" s="2">
        <v>7.985758984423353</v>
      </c>
      <c r="G27" s="2">
        <v>6.4985048042021045</v>
      </c>
      <c r="H27" s="2">
        <v>4.322216662753289</v>
      </c>
      <c r="I27" s="2">
        <v>2.948975996975533</v>
      </c>
      <c r="J27" s="2">
        <v>2.2508519328764036</v>
      </c>
      <c r="K27" s="2">
        <v>1.2518823067144322</v>
      </c>
      <c r="L27" s="2">
        <v>0.41619211722033594</v>
      </c>
      <c r="M27" s="2"/>
      <c r="N27" s="14">
        <f t="shared" si="0"/>
        <v>5.118305458649878</v>
      </c>
      <c r="O27" s="14">
        <f>(F27-J27)/2</f>
        <v>2.867453525773475</v>
      </c>
      <c r="P27" s="14"/>
      <c r="Q27" s="14"/>
      <c r="R27" s="1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0.000767</v>
      </c>
      <c r="E28" s="2">
        <v>0.001339</v>
      </c>
      <c r="F28" s="2">
        <v>0.002402</v>
      </c>
      <c r="G28" s="2">
        <v>0.003795</v>
      </c>
      <c r="H28" s="2">
        <v>0.01207</v>
      </c>
      <c r="I28" s="2">
        <v>0.02384</v>
      </c>
      <c r="J28" s="2">
        <v>0.03459</v>
      </c>
      <c r="K28" s="2">
        <v>0.0524</v>
      </c>
      <c r="L28" s="2">
        <v>0.08006999999999999</v>
      </c>
      <c r="M28" s="2"/>
      <c r="N28" s="14">
        <f t="shared" si="0"/>
        <v>0.018496000000000002</v>
      </c>
      <c r="O28" s="14"/>
      <c r="P28" s="14">
        <v>7.2931</v>
      </c>
      <c r="Q28" s="14">
        <v>67.12</v>
      </c>
      <c r="R28" s="14">
        <v>25.63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10.34848580182124</v>
      </c>
      <c r="E29" s="2">
        <v>9.544628323999863</v>
      </c>
      <c r="F29" s="2">
        <v>8.701548133618541</v>
      </c>
      <c r="G29" s="2">
        <v>8.041684399021346</v>
      </c>
      <c r="H29" s="2">
        <v>6.372430513681791</v>
      </c>
      <c r="I29" s="2">
        <v>5.39047195397465</v>
      </c>
      <c r="J29" s="2">
        <v>4.853501176063884</v>
      </c>
      <c r="K29" s="2">
        <v>4.2542893780119995</v>
      </c>
      <c r="L29" s="2">
        <v>3.6425943835736896</v>
      </c>
      <c r="M29" s="2"/>
      <c r="N29" s="14">
        <f t="shared" si="0"/>
        <v>6.777524654841212</v>
      </c>
      <c r="O29" s="14">
        <f>(F29-J29)/2</f>
        <v>1.9240234787773285</v>
      </c>
      <c r="P29" s="14"/>
      <c r="Q29" s="14"/>
      <c r="R29" s="1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0.000956</v>
      </c>
      <c r="E30" s="2">
        <v>0.001597</v>
      </c>
      <c r="F30" s="2">
        <v>0.002581</v>
      </c>
      <c r="G30" s="2">
        <v>0.004604</v>
      </c>
      <c r="H30" s="2">
        <v>0.01786</v>
      </c>
      <c r="I30" s="2">
        <v>0.03894</v>
      </c>
      <c r="J30" s="2">
        <v>0.05298</v>
      </c>
      <c r="K30" s="2">
        <v>0.07228</v>
      </c>
      <c r="L30" s="2">
        <v>0.1134</v>
      </c>
      <c r="M30" s="2"/>
      <c r="N30" s="14">
        <f t="shared" si="0"/>
        <v>0.0277805</v>
      </c>
      <c r="O30" s="14"/>
      <c r="P30" s="14">
        <v>12.44331</v>
      </c>
      <c r="Q30" s="14">
        <v>65.19</v>
      </c>
      <c r="R30" s="14">
        <v>22.39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10.030701761343426</v>
      </c>
      <c r="E31" s="2">
        <v>9.290419971912943</v>
      </c>
      <c r="F31" s="2">
        <v>8.597854143230204</v>
      </c>
      <c r="G31" s="2">
        <v>7.762896451191944</v>
      </c>
      <c r="H31" s="2">
        <v>5.8071241093155885</v>
      </c>
      <c r="I31" s="2">
        <v>4.682603305716517</v>
      </c>
      <c r="J31" s="2">
        <v>4.23840834606719</v>
      </c>
      <c r="K31" s="2">
        <v>3.790259683572212</v>
      </c>
      <c r="L31" s="2">
        <v>3.1405074546072203</v>
      </c>
      <c r="M31" s="2"/>
      <c r="N31" s="14">
        <f t="shared" si="0"/>
        <v>6.418131244648697</v>
      </c>
      <c r="O31" s="14">
        <f>(F31-J31)/2</f>
        <v>2.1797228985815074</v>
      </c>
      <c r="P31" s="14"/>
      <c r="Q31" s="14"/>
      <c r="R31" s="1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12.583333333333332</v>
      </c>
      <c r="C32" s="2">
        <f>B32/3.2808</f>
        <v>3.83544663903113</v>
      </c>
      <c r="D32" s="2">
        <v>0.007122</v>
      </c>
      <c r="E32" s="2">
        <v>0.026</v>
      </c>
      <c r="F32" s="2">
        <v>0.04183</v>
      </c>
      <c r="G32" s="2">
        <v>0.05566</v>
      </c>
      <c r="H32" s="2">
        <v>0.0825</v>
      </c>
      <c r="I32" s="2">
        <v>0.1124</v>
      </c>
      <c r="J32" s="2">
        <v>0.1289</v>
      </c>
      <c r="K32" s="2">
        <v>0.1453</v>
      </c>
      <c r="L32" s="2">
        <v>0.1716</v>
      </c>
      <c r="M32" s="2"/>
      <c r="N32" s="14">
        <f t="shared" si="0"/>
        <v>0.085365</v>
      </c>
      <c r="O32" s="14"/>
      <c r="P32" s="14">
        <v>69.2273</v>
      </c>
      <c r="Q32" s="14">
        <v>27.24</v>
      </c>
      <c r="R32" s="14">
        <v>3.5439999999999996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7.133501848961111</v>
      </c>
      <c r="E33" s="2">
        <v>5.265344566520995</v>
      </c>
      <c r="F33" s="2">
        <v>4.579318191792777</v>
      </c>
      <c r="G33" s="2">
        <v>4.167215281105205</v>
      </c>
      <c r="H33" s="2">
        <v>3.5994620704162714</v>
      </c>
      <c r="I33" s="2">
        <v>3.1532860593285235</v>
      </c>
      <c r="J33" s="2">
        <v>2.955675831187799</v>
      </c>
      <c r="K33" s="2">
        <v>2.782893391916608</v>
      </c>
      <c r="L33" s="2">
        <v>2.542878542049904</v>
      </c>
      <c r="M33" s="2"/>
      <c r="N33" s="14">
        <f t="shared" si="0"/>
        <v>3.767497011490288</v>
      </c>
      <c r="O33" s="14">
        <f>(F33-J33)/2</f>
        <v>0.8118211803024891</v>
      </c>
      <c r="P33" s="14"/>
      <c r="Q33" s="14"/>
      <c r="R33" s="1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13</v>
      </c>
      <c r="C34" s="2">
        <f>B34/3.2808</f>
        <v>3.9624481833699097</v>
      </c>
      <c r="D34" s="2">
        <v>0.004522</v>
      </c>
      <c r="E34" s="2">
        <v>0.01668</v>
      </c>
      <c r="F34" s="2">
        <v>0.03767</v>
      </c>
      <c r="G34" s="2">
        <v>0.06229</v>
      </c>
      <c r="H34" s="2">
        <v>0.1074</v>
      </c>
      <c r="I34" s="2">
        <v>0.1461</v>
      </c>
      <c r="J34" s="2">
        <v>0.1672</v>
      </c>
      <c r="K34" s="2">
        <v>0.1895</v>
      </c>
      <c r="L34" s="2">
        <v>0.2322</v>
      </c>
      <c r="M34" s="2"/>
      <c r="N34" s="14">
        <f t="shared" si="0"/>
        <v>0.102435</v>
      </c>
      <c r="O34" s="14"/>
      <c r="P34" s="14">
        <v>74.792</v>
      </c>
      <c r="Q34" s="14">
        <v>20.62</v>
      </c>
      <c r="R34" s="14">
        <v>4.45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7.788823292572646</v>
      </c>
      <c r="E35" s="2">
        <v>5.9057369009921485</v>
      </c>
      <c r="F35" s="2">
        <v>4.730440156489419</v>
      </c>
      <c r="G35" s="2">
        <v>4.004855617350391</v>
      </c>
      <c r="H35" s="2">
        <v>3.218934101564037</v>
      </c>
      <c r="I35" s="2">
        <v>2.774971916745951</v>
      </c>
      <c r="J35" s="2">
        <v>2.5803532474685666</v>
      </c>
      <c r="K35" s="2">
        <v>2.399730246490995</v>
      </c>
      <c r="L35" s="2">
        <v>2.106560122683883</v>
      </c>
      <c r="M35" s="2"/>
      <c r="N35" s="14">
        <f t="shared" si="0"/>
        <v>3.655396701978993</v>
      </c>
      <c r="O35" s="14">
        <f>(F35-J35)/2</f>
        <v>1.0750434545104264</v>
      </c>
      <c r="P35" s="14"/>
      <c r="Q35" s="14"/>
      <c r="R35" s="1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14</v>
      </c>
      <c r="C36" s="2">
        <f>B36/3.2808</f>
        <v>4.26725188978298</v>
      </c>
      <c r="D36" s="2">
        <v>0.004333999999999999</v>
      </c>
      <c r="E36" s="2">
        <v>0.01744</v>
      </c>
      <c r="F36" s="2">
        <v>0.02914</v>
      </c>
      <c r="G36" s="2">
        <v>0.03969</v>
      </c>
      <c r="H36" s="2">
        <v>0.06219</v>
      </c>
      <c r="I36" s="2">
        <v>0.08845999999999998</v>
      </c>
      <c r="J36" s="2">
        <v>0.1025</v>
      </c>
      <c r="K36" s="2">
        <v>0.1163</v>
      </c>
      <c r="L36" s="2">
        <v>0.1345</v>
      </c>
      <c r="M36" s="2"/>
      <c r="N36" s="14">
        <f t="shared" si="0"/>
        <v>0.06581999999999999</v>
      </c>
      <c r="O36" s="14"/>
      <c r="P36" s="14">
        <v>49.601</v>
      </c>
      <c r="Q36" s="14">
        <v>45.65</v>
      </c>
      <c r="R36" s="14">
        <v>4.67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7.850085131230501</v>
      </c>
      <c r="E37" s="2">
        <v>5.841456149659885</v>
      </c>
      <c r="F37" s="2">
        <v>5.1008553123723</v>
      </c>
      <c r="G37" s="2">
        <v>4.655080627436979</v>
      </c>
      <c r="H37" s="2">
        <v>4.007173572606241</v>
      </c>
      <c r="I37" s="2">
        <v>3.498830947538159</v>
      </c>
      <c r="J37" s="2">
        <v>3.286304185156641</v>
      </c>
      <c r="K37" s="2">
        <v>3.104076998076231</v>
      </c>
      <c r="L37" s="2">
        <v>2.894321922105463</v>
      </c>
      <c r="M37" s="2"/>
      <c r="N37" s="14">
        <f t="shared" si="0"/>
        <v>4.193579748764471</v>
      </c>
      <c r="O37" s="14">
        <f>(F37-J37)/2</f>
        <v>0.9072755636078293</v>
      </c>
      <c r="P37" s="14"/>
      <c r="Q37" s="14"/>
      <c r="R37" s="1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15</v>
      </c>
      <c r="C38" s="2">
        <f>B38/3.2808</f>
        <v>4.57205559619605</v>
      </c>
      <c r="D38" s="2">
        <v>0.001649</v>
      </c>
      <c r="E38" s="2">
        <v>0.003399</v>
      </c>
      <c r="F38" s="2">
        <v>0.008093</v>
      </c>
      <c r="G38" s="2">
        <v>0.02663</v>
      </c>
      <c r="H38" s="2">
        <v>0.1407</v>
      </c>
      <c r="I38" s="2">
        <v>0.1881</v>
      </c>
      <c r="J38" s="2">
        <v>0.209</v>
      </c>
      <c r="K38" s="2">
        <v>0.2278</v>
      </c>
      <c r="L38" s="2">
        <v>0.2512</v>
      </c>
      <c r="M38" s="2"/>
      <c r="N38" s="14">
        <f t="shared" si="0"/>
        <v>0.10854649999999999</v>
      </c>
      <c r="O38" s="14"/>
      <c r="P38" s="14">
        <v>68.883</v>
      </c>
      <c r="Q38" s="14">
        <v>20.06</v>
      </c>
      <c r="R38" s="14">
        <v>11.05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9.244192885886708</v>
      </c>
      <c r="E39" s="2">
        <v>8.200673922782503</v>
      </c>
      <c r="F39" s="2">
        <v>6.949109689196818</v>
      </c>
      <c r="G39" s="2">
        <v>5.230803761226198</v>
      </c>
      <c r="H39" s="2">
        <v>2.829305766312917</v>
      </c>
      <c r="I39" s="2">
        <v>2.4104282460262545</v>
      </c>
      <c r="J39" s="2">
        <v>2.2584251525812045</v>
      </c>
      <c r="K39" s="2">
        <v>2.1341603478413376</v>
      </c>
      <c r="L39" s="2">
        <v>1.9930916306578224</v>
      </c>
      <c r="M39" s="2"/>
      <c r="N39" s="14">
        <f t="shared" si="0"/>
        <v>4.603767420889011</v>
      </c>
      <c r="O39" s="14">
        <f>(F39-J39)/2</f>
        <v>2.3453422683078067</v>
      </c>
      <c r="P39" s="14"/>
      <c r="Q39" s="14"/>
      <c r="R39" s="1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4"/>
      <c r="O40" s="14"/>
      <c r="P40" s="14"/>
      <c r="Q40" s="14"/>
      <c r="R40" s="1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2000-07-10T21:18:20Z</dcterms:created>
  <dcterms:modified xsi:type="dcterms:W3CDTF">2000-07-10T21:56:18Z</dcterms:modified>
  <cp:category/>
  <cp:version/>
  <cp:contentType/>
  <cp:contentStatus/>
</cp:coreProperties>
</file>