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0" windowWidth="15000" windowHeight="95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<sst xmlns="http://schemas.openxmlformats.org/spreadsheetml/2006/main" count="39" uniqueCount="26">
  <si>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40-000-002</t>
  </si>
  <si>
    <t>40-011-013</t>
  </si>
  <si>
    <t>40-023-025</t>
  </si>
  <si>
    <t>40-047-049</t>
  </si>
  <si>
    <t>40-059-061</t>
  </si>
  <si>
    <t>40-071-073</t>
  </si>
  <si>
    <t>40-083-085</t>
  </si>
  <si>
    <t>40-095-097</t>
  </si>
  <si>
    <t>40-107-109</t>
  </si>
  <si>
    <t>40-119-121</t>
  </si>
  <si>
    <t>40-131-133</t>
  </si>
  <si>
    <t>Sample I.D.</t>
  </si>
  <si>
    <t>Depth mdpt (ft)</t>
  </si>
  <si>
    <t>%Sand</t>
  </si>
  <si>
    <t>%Silt</t>
  </si>
  <si>
    <t>%Clay</t>
  </si>
  <si>
    <t>Depth mdpt (m)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</si>
  <si>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</si>
  <si>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</si>
  <si>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</si>
  <si>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</si>
  <si>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</si>
  <si>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</si>
  <si>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</si>
  <si>
    <t xml:space="preserve">% finer than </t>
  </si>
  <si>
    <t>BSS00_40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</si>
</sst>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Times New Roman"/>
      <family val="0"/>
    </font>
    <font>
      <sz val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4" fillId="0" borderId="2" xfId="0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0" fontId="5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Bss00-40 depth vs. % sand</a:t>
            </a:r>
          </a:p>
        </c:rich>
      </c:tx>
      <c:layout>
        <c:manualLayout>
          <c:xMode val="factor"/>
          <c:yMode val="factor"/>
          <c:x val="0.003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8275"/>
          <c:w val="0.94475"/>
          <c:h val="0.7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DATATABLE!$A$5:$P$5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DATATABLE!$U$7:$U$17</c:f>
              <c:numCache>
                <c:ptCount val="11"/>
                <c:pt idx="0">
                  <c:v>89.17</c:v>
                </c:pt>
                <c:pt idx="1">
                  <c:v>69.03</c:v>
                </c:pt>
                <c:pt idx="2">
                  <c:v>27.9289</c:v>
                </c:pt>
                <c:pt idx="3">
                  <c:v>29.13</c:v>
                </c:pt>
                <c:pt idx="4">
                  <c:v>7.56</c:v>
                </c:pt>
                <c:pt idx="5">
                  <c:v>0.026</c:v>
                </c:pt>
                <c:pt idx="6">
                  <c:v>1.0815000000000001</c:v>
                </c:pt>
                <c:pt idx="7">
                  <c:v>0.024</c:v>
                </c:pt>
                <c:pt idx="8">
                  <c:v>0.024</c:v>
                </c:pt>
                <c:pt idx="9">
                  <c:v>6.647</c:v>
                </c:pt>
                <c:pt idx="10">
                  <c:v>19.79</c:v>
                </c:pt>
              </c:numCache>
            </c:numRef>
          </c:xVal>
          <c:yVal>
            <c:numRef>
              <c:f>DATATABLE!$T$7:$T$17</c:f>
              <c:numCache>
                <c:ptCount val="11"/>
                <c:pt idx="0">
                  <c:v>0.02540030886775583</c:v>
                </c:pt>
                <c:pt idx="1">
                  <c:v>0.30480370641307</c:v>
                </c:pt>
                <c:pt idx="2">
                  <c:v>0.60960741282614</c:v>
                </c:pt>
                <c:pt idx="3">
                  <c:v>1.21921482565228</c:v>
                </c:pt>
                <c:pt idx="4">
                  <c:v>1.5240185320653499</c:v>
                </c:pt>
                <c:pt idx="5">
                  <c:v>1.8288222384784198</c:v>
                </c:pt>
                <c:pt idx="6">
                  <c:v>2.13362594489149</c:v>
                </c:pt>
                <c:pt idx="7">
                  <c:v>2.43842965130456</c:v>
                </c:pt>
                <c:pt idx="8">
                  <c:v>2.7432333577176298</c:v>
                </c:pt>
                <c:pt idx="9">
                  <c:v>3.0480370641306997</c:v>
                </c:pt>
                <c:pt idx="10">
                  <c:v>3.3528407705437697</c:v>
                </c:pt>
              </c:numCache>
            </c:numRef>
          </c:yVal>
          <c:smooth val="0"/>
        </c:ser>
        <c:axId val="2618043"/>
        <c:axId val="23562388"/>
      </c:scatterChart>
      <c:valAx>
        <c:axId val="2618043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23562388"/>
        <c:crosses val="autoZero"/>
        <c:crossBetween val="midCat"/>
        <c:dispUnits/>
        <c:majorUnit val="10"/>
        <c:minorUnit val="5"/>
      </c:valAx>
      <c:valAx>
        <c:axId val="23562388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618043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Bss00-40 depth vs. % sand</a:t>
            </a:r>
          </a:p>
        </c:rich>
      </c:tx>
      <c:layout>
        <c:manualLayout>
          <c:xMode val="factor"/>
          <c:yMode val="factor"/>
          <c:x val="0.003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8175"/>
          <c:w val="0.94475"/>
          <c:h val="0.7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DATATABLE!$A$5:$P$5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DATATABLE!$U$7:$U$17</c:f>
              <c:numCache>
                <c:ptCount val="11"/>
                <c:pt idx="0">
                  <c:v>89.17</c:v>
                </c:pt>
                <c:pt idx="1">
                  <c:v>69.03</c:v>
                </c:pt>
                <c:pt idx="2">
                  <c:v>27.9289</c:v>
                </c:pt>
                <c:pt idx="3">
                  <c:v>29.13</c:v>
                </c:pt>
                <c:pt idx="4">
                  <c:v>7.56</c:v>
                </c:pt>
                <c:pt idx="5">
                  <c:v>0.026</c:v>
                </c:pt>
                <c:pt idx="6">
                  <c:v>1.0815000000000001</c:v>
                </c:pt>
                <c:pt idx="7">
                  <c:v>0.024</c:v>
                </c:pt>
                <c:pt idx="8">
                  <c:v>0.024</c:v>
                </c:pt>
                <c:pt idx="9">
                  <c:v>6.647</c:v>
                </c:pt>
                <c:pt idx="10">
                  <c:v>19.79</c:v>
                </c:pt>
              </c:numCache>
            </c:numRef>
          </c:xVal>
          <c:yVal>
            <c:numRef>
              <c:f>DATATABLE!$S$7:$S$17</c:f>
              <c:numCache>
                <c:ptCount val="11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smooth val="0"/>
        </c:ser>
        <c:axId val="10734901"/>
        <c:axId val="29505246"/>
      </c:scatterChart>
      <c:valAx>
        <c:axId val="10734901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29505246"/>
        <c:crosses val="autoZero"/>
        <c:crossBetween val="midCat"/>
        <c:dispUnits/>
        <c:majorUnit val="10"/>
        <c:minorUnit val="5"/>
      </c:valAx>
      <c:valAx>
        <c:axId val="29505246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0734901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27</xdr:row>
      <xdr:rowOff>85725</xdr:rowOff>
    </xdr:from>
    <xdr:to>
      <xdr:col>13</xdr:col>
      <xdr:colOff>400050</xdr:colOff>
      <xdr:row>45</xdr:row>
      <xdr:rowOff>142875</xdr:rowOff>
    </xdr:to>
    <xdr:graphicFrame>
      <xdr:nvGraphicFramePr>
        <xdr:cNvPr id="1" name="Chart 1"/>
        <xdr:cNvGraphicFramePr/>
      </xdr:nvGraphicFramePr>
      <xdr:xfrm>
        <a:off x="180975" y="4238625"/>
        <a:ext cx="58007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447675</xdr:colOff>
      <xdr:row>27</xdr:row>
      <xdr:rowOff>104775</xdr:rowOff>
    </xdr:from>
    <xdr:to>
      <xdr:col>25</xdr:col>
      <xdr:colOff>228600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6029325" y="4257675"/>
        <a:ext cx="576262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AB75"/>
  <sheetViews>
    <sheetView tabSelected="1" workbookViewId="0" topLeftCell="A1">
      <selection activeCell="A4" sqref="A4"/>
    </sheetView>
  </sheetViews>
  <sheetFormatPr defaultColWidth="12" defaultRowHeight="12.75"/>
  <cols>
    <col min="1" max="1" width="10.33203125" style="0" bestFit="1" customWidth="1"/>
    <col min="2" max="2" width="12.16015625" style="0" bestFit="1" customWidth="1"/>
    <col min="3" max="3" width="12.16015625" style="0" customWidth="1"/>
    <col min="4" max="6" width="6.66015625" style="0" bestFit="1" customWidth="1"/>
    <col min="7" max="12" width="5.66015625" style="0" bestFit="1" customWidth="1"/>
    <col min="13" max="14" width="9" style="0" customWidth="1"/>
    <col min="15" max="15" width="8.16015625" style="0" bestFit="1" customWidth="1"/>
    <col min="16" max="16" width="6.16015625" style="0" bestFit="1" customWidth="1"/>
    <col min="17" max="17" width="7.16015625" style="0" bestFit="1" customWidth="1"/>
    <col min="18" max="18" width="9" style="0" customWidth="1"/>
    <col min="19" max="19" width="10.33203125" style="0" bestFit="1" customWidth="1"/>
    <col min="20" max="20" width="12.16015625" style="0" bestFit="1" customWidth="1"/>
    <col min="21" max="21" width="12.16015625" style="0" customWidth="1"/>
    <col min="22" max="22" width="8.16015625" style="0" bestFit="1" customWidth="1"/>
    <col min="23" max="23" width="6.16015625" style="0" bestFit="1" customWidth="1"/>
    <col min="24" max="24" width="7.16015625" style="0" bestFit="1" customWidth="1"/>
    <col min="25" max="16384" width="9" style="0" customWidth="1"/>
  </cols>
  <sheetData>
    <row r="1" spans="1:28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2.75" thickBot="1">
      <c r="A4" s="6" t="s">
        <v>25</v>
      </c>
      <c r="B4" s="1"/>
      <c r="C4" s="1"/>
      <c r="D4" s="1"/>
      <c r="E4" s="1"/>
      <c r="F4" s="1"/>
      <c r="G4" s="19" t="s">
        <v>24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Y4" s="1"/>
      <c r="Z4" s="1"/>
      <c r="AA4" s="1"/>
      <c r="AB4" s="1"/>
    </row>
    <row r="5" spans="1:28" ht="12.75" thickBot="1">
      <c r="A5" s="3" t="s">
        <v>11</v>
      </c>
      <c r="B5" s="3" t="s">
        <v>12</v>
      </c>
      <c r="C5" s="3" t="s">
        <v>16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 t="s">
        <v>17</v>
      </c>
      <c r="N5" s="3" t="s">
        <v>18</v>
      </c>
      <c r="O5" s="3" t="s">
        <v>13</v>
      </c>
      <c r="P5" s="3" t="s">
        <v>14</v>
      </c>
      <c r="Q5" s="3" t="s">
        <v>15</v>
      </c>
      <c r="R5" s="10" t="s">
        <v>19</v>
      </c>
      <c r="S5" s="8"/>
      <c r="T5" s="8"/>
      <c r="U5" s="8"/>
      <c r="V5" s="8"/>
      <c r="W5" s="9"/>
      <c r="Y5" s="1"/>
      <c r="Z5" s="1"/>
      <c r="AA5" s="1"/>
      <c r="AB5" s="1"/>
    </row>
    <row r="6" spans="1:28" ht="12.75" thickTop="1">
      <c r="A6" s="2" t="s">
        <v>0</v>
      </c>
      <c r="B6" s="2">
        <v>0.08333333333333333</v>
      </c>
      <c r="C6" s="2">
        <f>B6/3.2808</f>
        <v>0.02540030886775583</v>
      </c>
      <c r="D6" s="2">
        <v>0.047659999999999994</v>
      </c>
      <c r="E6" s="2">
        <v>0.06105</v>
      </c>
      <c r="F6" s="2">
        <v>0.06915</v>
      </c>
      <c r="G6" s="2">
        <v>0.07718000000000001</v>
      </c>
      <c r="H6" s="2">
        <v>0.09389</v>
      </c>
      <c r="I6" s="2">
        <v>0.1114</v>
      </c>
      <c r="J6" s="2">
        <v>0.1188</v>
      </c>
      <c r="K6" s="2">
        <v>0.1246</v>
      </c>
      <c r="L6" s="2">
        <v>0.1307</v>
      </c>
      <c r="M6" s="5">
        <f>(E6+I6)/2</f>
        <v>0.086225</v>
      </c>
      <c r="N6" s="5"/>
      <c r="O6" s="5">
        <v>89.17</v>
      </c>
      <c r="P6" s="5">
        <v>9.95</v>
      </c>
      <c r="Q6" s="5">
        <v>0.852</v>
      </c>
      <c r="R6" s="7" t="s">
        <v>20</v>
      </c>
      <c r="S6" s="8" t="s">
        <v>21</v>
      </c>
      <c r="T6" s="8" t="s">
        <v>22</v>
      </c>
      <c r="U6" s="8" t="s">
        <v>13</v>
      </c>
      <c r="V6" s="8" t="s">
        <v>23</v>
      </c>
      <c r="W6" s="9" t="s">
        <v>15</v>
      </c>
      <c r="Y6" s="2"/>
      <c r="Z6" s="2"/>
      <c r="AA6" s="2"/>
      <c r="AB6" s="2"/>
    </row>
    <row r="7" spans="1:28" ht="12">
      <c r="A7" s="2"/>
      <c r="B7" s="2"/>
      <c r="C7" s="2"/>
      <c r="D7" s="2">
        <v>4.391077238246541</v>
      </c>
      <c r="E7" s="2">
        <v>4.033864894562046</v>
      </c>
      <c r="F7" s="2">
        <v>3.8541269383989554</v>
      </c>
      <c r="G7" s="2">
        <v>3.6956291458955572</v>
      </c>
      <c r="H7" s="2">
        <v>3.4128846817217844</v>
      </c>
      <c r="I7" s="2">
        <v>3.166178862209418</v>
      </c>
      <c r="J7" s="2">
        <v>3.0733932587486836</v>
      </c>
      <c r="K7" s="2">
        <v>3.0046240265254474</v>
      </c>
      <c r="L7" s="2">
        <v>2.935668953754016</v>
      </c>
      <c r="M7" s="5">
        <f aca="true" t="shared" si="0" ref="M7:M27">(E7+I7)/2</f>
        <v>3.600021878385732</v>
      </c>
      <c r="N7" s="5">
        <f>(E7-I7)/2</f>
        <v>0.43384301617631404</v>
      </c>
      <c r="O7" s="5"/>
      <c r="P7" s="5"/>
      <c r="Q7" s="5"/>
      <c r="R7" s="11" t="s">
        <v>0</v>
      </c>
      <c r="S7" s="12">
        <v>0.08333333333333333</v>
      </c>
      <c r="T7" s="12">
        <f>S7/3.2808</f>
        <v>0.02540030886775583</v>
      </c>
      <c r="U7" s="13">
        <v>89.17</v>
      </c>
      <c r="V7" s="13">
        <v>9.95</v>
      </c>
      <c r="W7" s="14">
        <v>0.852</v>
      </c>
      <c r="Y7" s="2"/>
      <c r="Z7" s="2"/>
      <c r="AA7" s="2"/>
      <c r="AB7" s="2"/>
    </row>
    <row r="8" spans="1:28" ht="12">
      <c r="A8" s="2" t="s">
        <v>1</v>
      </c>
      <c r="B8" s="2">
        <v>1</v>
      </c>
      <c r="C8" s="2">
        <f>B8/3.2808</f>
        <v>0.30480370641307</v>
      </c>
      <c r="D8" s="2">
        <v>0.01456</v>
      </c>
      <c r="E8" s="2">
        <v>0.03667</v>
      </c>
      <c r="F8" s="2">
        <v>0.04826</v>
      </c>
      <c r="G8" s="2">
        <v>0.05781</v>
      </c>
      <c r="H8" s="2">
        <v>0.07494</v>
      </c>
      <c r="I8" s="2">
        <v>0.09076</v>
      </c>
      <c r="J8" s="2">
        <v>0.09676</v>
      </c>
      <c r="K8" s="2">
        <v>0.1007</v>
      </c>
      <c r="L8" s="2">
        <v>0.1058</v>
      </c>
      <c r="M8" s="5">
        <f t="shared" si="0"/>
        <v>0.063715</v>
      </c>
      <c r="N8" s="5"/>
      <c r="O8" s="5">
        <v>69.03</v>
      </c>
      <c r="P8" s="5">
        <v>28.66</v>
      </c>
      <c r="Q8" s="5">
        <v>2.3613999999999997</v>
      </c>
      <c r="R8" s="11" t="s">
        <v>1</v>
      </c>
      <c r="S8" s="12">
        <v>1</v>
      </c>
      <c r="T8" s="12">
        <f aca="true" t="shared" si="1" ref="T8:T17">S8/3.2808</f>
        <v>0.30480370641307</v>
      </c>
      <c r="U8" s="13">
        <v>69.03</v>
      </c>
      <c r="V8" s="13">
        <v>28.66</v>
      </c>
      <c r="W8" s="14">
        <v>2.3613999999999997</v>
      </c>
      <c r="Y8" s="2"/>
      <c r="Z8" s="2"/>
      <c r="AA8" s="2"/>
      <c r="AB8" s="2"/>
    </row>
    <row r="9" spans="1:28" ht="12">
      <c r="A9" s="2"/>
      <c r="B9" s="2"/>
      <c r="C9" s="2"/>
      <c r="D9" s="2">
        <v>6.101845834238116</v>
      </c>
      <c r="E9" s="2">
        <v>4.7692559237251455</v>
      </c>
      <c r="F9" s="2">
        <v>4.373028274221061</v>
      </c>
      <c r="G9" s="2">
        <v>4.112537117419935</v>
      </c>
      <c r="H9" s="2">
        <v>3.738120212107698</v>
      </c>
      <c r="I9" s="2">
        <v>3.4617995807644744</v>
      </c>
      <c r="J9" s="2">
        <v>3.369445420456887</v>
      </c>
      <c r="K9" s="2">
        <v>3.3118644115426648</v>
      </c>
      <c r="L9" s="2">
        <v>3.2405884674354235</v>
      </c>
      <c r="M9" s="5">
        <f t="shared" si="0"/>
        <v>4.11552775224481</v>
      </c>
      <c r="N9" s="5">
        <f>(E9-I9)/2</f>
        <v>0.6537281714803356</v>
      </c>
      <c r="O9" s="5"/>
      <c r="P9" s="5"/>
      <c r="Q9" s="5"/>
      <c r="R9" s="11" t="s">
        <v>2</v>
      </c>
      <c r="S9" s="12">
        <v>2</v>
      </c>
      <c r="T9" s="12">
        <f t="shared" si="1"/>
        <v>0.60960741282614</v>
      </c>
      <c r="U9" s="13">
        <v>27.9289</v>
      </c>
      <c r="V9" s="13">
        <v>55.2</v>
      </c>
      <c r="W9" s="14">
        <v>16.84</v>
      </c>
      <c r="Y9" s="2"/>
      <c r="Z9" s="2"/>
      <c r="AA9" s="2"/>
      <c r="AB9" s="2"/>
    </row>
    <row r="10" spans="1:28" ht="12">
      <c r="A10" s="2" t="s">
        <v>2</v>
      </c>
      <c r="B10" s="2">
        <v>2</v>
      </c>
      <c r="C10" s="2">
        <f>B10/3.2808</f>
        <v>0.60960741282614</v>
      </c>
      <c r="D10" s="2">
        <v>0.001164</v>
      </c>
      <c r="E10" s="2">
        <v>0.00217</v>
      </c>
      <c r="F10" s="2">
        <v>0.003656</v>
      </c>
      <c r="G10" s="2">
        <v>0.007606</v>
      </c>
      <c r="H10" s="2">
        <v>0.03095</v>
      </c>
      <c r="I10" s="2">
        <v>0.06723</v>
      </c>
      <c r="J10" s="2">
        <v>0.08148</v>
      </c>
      <c r="K10" s="2">
        <v>0.09175</v>
      </c>
      <c r="L10" s="2">
        <v>0.1032</v>
      </c>
      <c r="M10" s="5">
        <f t="shared" si="0"/>
        <v>0.0347</v>
      </c>
      <c r="N10" s="5"/>
      <c r="O10" s="5">
        <v>27.9289</v>
      </c>
      <c r="P10" s="5">
        <v>55.2</v>
      </c>
      <c r="Q10" s="5">
        <v>16.84</v>
      </c>
      <c r="R10" s="11" t="s">
        <v>3</v>
      </c>
      <c r="S10" s="12">
        <v>4</v>
      </c>
      <c r="T10" s="12">
        <f t="shared" si="1"/>
        <v>1.21921482565228</v>
      </c>
      <c r="U10" s="13">
        <v>29.13</v>
      </c>
      <c r="V10" s="13">
        <v>51.06</v>
      </c>
      <c r="W10" s="14">
        <v>19.82</v>
      </c>
      <c r="Y10" s="2"/>
      <c r="Z10" s="2"/>
      <c r="AA10" s="2"/>
      <c r="AB10" s="2"/>
    </row>
    <row r="11" spans="1:28" ht="12">
      <c r="A11" s="2"/>
      <c r="B11" s="2"/>
      <c r="C11" s="2"/>
      <c r="D11" s="2">
        <v>9.746693226415891</v>
      </c>
      <c r="E11" s="2">
        <v>8.848089241992334</v>
      </c>
      <c r="F11" s="2">
        <v>8.095518214266104</v>
      </c>
      <c r="G11" s="2">
        <v>7.038646345693584</v>
      </c>
      <c r="H11" s="2">
        <v>5.013916780335185</v>
      </c>
      <c r="I11" s="2">
        <v>3.894751040205262</v>
      </c>
      <c r="J11" s="2">
        <v>3.6174102094709237</v>
      </c>
      <c r="K11" s="2">
        <v>3.446148031818874</v>
      </c>
      <c r="L11" s="2">
        <v>3.276485124126195</v>
      </c>
      <c r="M11" s="5">
        <f t="shared" si="0"/>
        <v>6.371420141098798</v>
      </c>
      <c r="N11" s="5">
        <f>(E11-I11)/2</f>
        <v>2.4766691008935355</v>
      </c>
      <c r="O11" s="5"/>
      <c r="P11" s="5"/>
      <c r="Q11" s="5"/>
      <c r="R11" s="11" t="s">
        <v>4</v>
      </c>
      <c r="S11" s="12">
        <v>5</v>
      </c>
      <c r="T11" s="12">
        <f t="shared" si="1"/>
        <v>1.5240185320653499</v>
      </c>
      <c r="U11" s="13">
        <v>7.56</v>
      </c>
      <c r="V11" s="13">
        <v>65.39</v>
      </c>
      <c r="W11" s="14">
        <v>27.15</v>
      </c>
      <c r="Y11" s="2"/>
      <c r="Z11" s="2"/>
      <c r="AA11" s="2"/>
      <c r="AB11" s="2"/>
    </row>
    <row r="12" spans="1:28" ht="12">
      <c r="A12" s="2" t="s">
        <v>3</v>
      </c>
      <c r="B12" s="2">
        <v>4</v>
      </c>
      <c r="C12" s="2">
        <f>B12/3.2808</f>
        <v>1.21921482565228</v>
      </c>
      <c r="D12" s="2">
        <v>0.000869</v>
      </c>
      <c r="E12" s="2">
        <v>0.001907</v>
      </c>
      <c r="F12" s="2">
        <v>0.0030870000000000003</v>
      </c>
      <c r="G12" s="2">
        <v>0.005738000000000001</v>
      </c>
      <c r="H12" s="2">
        <v>0.037340000000000005</v>
      </c>
      <c r="I12" s="2">
        <v>0.06695</v>
      </c>
      <c r="J12" s="2">
        <v>0.07831999999999999</v>
      </c>
      <c r="K12" s="2">
        <v>0.08695</v>
      </c>
      <c r="L12" s="2">
        <v>0.09498</v>
      </c>
      <c r="M12" s="5">
        <f t="shared" si="0"/>
        <v>0.0344285</v>
      </c>
      <c r="N12" s="5"/>
      <c r="O12" s="5">
        <v>29.13</v>
      </c>
      <c r="P12" s="5">
        <v>51.06</v>
      </c>
      <c r="Q12" s="5">
        <v>19.82</v>
      </c>
      <c r="R12" s="11" t="s">
        <v>5</v>
      </c>
      <c r="S12" s="12">
        <v>6</v>
      </c>
      <c r="T12" s="12">
        <f t="shared" si="1"/>
        <v>1.8288222384784198</v>
      </c>
      <c r="U12" s="13">
        <v>0.026</v>
      </c>
      <c r="V12" s="13">
        <v>41.84</v>
      </c>
      <c r="W12" s="14">
        <v>58.05</v>
      </c>
      <c r="Y12" s="2"/>
      <c r="Z12" s="2"/>
      <c r="AA12" s="2"/>
      <c r="AB12" s="2"/>
    </row>
    <row r="13" spans="1:28" ht="12">
      <c r="A13" s="2"/>
      <c r="B13" s="2"/>
      <c r="C13" s="2"/>
      <c r="D13" s="2">
        <v>10.168356202509775</v>
      </c>
      <c r="E13" s="2">
        <v>9.034479441011419</v>
      </c>
      <c r="F13" s="2">
        <v>8.33957880170905</v>
      </c>
      <c r="G13" s="2">
        <v>7.445236316555509</v>
      </c>
      <c r="H13" s="2">
        <v>4.74313426221061</v>
      </c>
      <c r="I13" s="2">
        <v>3.900772134225139</v>
      </c>
      <c r="J13" s="2">
        <v>3.674475424833117</v>
      </c>
      <c r="K13" s="2">
        <v>3.5236701622428623</v>
      </c>
      <c r="L13" s="2">
        <v>3.396232433578475</v>
      </c>
      <c r="M13" s="5">
        <f t="shared" si="0"/>
        <v>6.467625787618279</v>
      </c>
      <c r="N13" s="5">
        <f>(E13-I13)/2</f>
        <v>2.5668536533931396</v>
      </c>
      <c r="O13" s="5"/>
      <c r="P13" s="5"/>
      <c r="Q13" s="5"/>
      <c r="R13" s="11" t="s">
        <v>6</v>
      </c>
      <c r="S13" s="12">
        <v>7</v>
      </c>
      <c r="T13" s="12">
        <f t="shared" si="1"/>
        <v>2.13362594489149</v>
      </c>
      <c r="U13" s="13">
        <v>1.0815000000000001</v>
      </c>
      <c r="V13" s="13">
        <v>77.75</v>
      </c>
      <c r="W13" s="14">
        <v>21.21</v>
      </c>
      <c r="Y13" s="2"/>
      <c r="Z13" s="2"/>
      <c r="AA13" s="2"/>
      <c r="AB13" s="2"/>
    </row>
    <row r="14" spans="1:28" ht="12">
      <c r="A14" s="2" t="s">
        <v>4</v>
      </c>
      <c r="B14" s="2">
        <v>5</v>
      </c>
      <c r="C14" s="2">
        <f>B14/3.2808</f>
        <v>1.5240185320653499</v>
      </c>
      <c r="D14" s="2">
        <v>0.000749</v>
      </c>
      <c r="E14" s="2">
        <v>0.0012490000000000001</v>
      </c>
      <c r="F14" s="2">
        <v>0.0022519999999999997</v>
      </c>
      <c r="G14" s="2">
        <v>0.003543</v>
      </c>
      <c r="H14" s="2">
        <v>0.01548</v>
      </c>
      <c r="I14" s="2">
        <v>0.03978</v>
      </c>
      <c r="J14" s="2">
        <v>0.05038</v>
      </c>
      <c r="K14" s="2">
        <v>0.05849</v>
      </c>
      <c r="L14" s="2">
        <v>0.06720999999999999</v>
      </c>
      <c r="M14" s="5">
        <f t="shared" si="0"/>
        <v>0.0205145</v>
      </c>
      <c r="N14" s="5"/>
      <c r="O14" s="5">
        <v>7.56</v>
      </c>
      <c r="P14" s="5">
        <v>65.39</v>
      </c>
      <c r="Q14" s="5">
        <v>27.15</v>
      </c>
      <c r="R14" s="11" t="s">
        <v>7</v>
      </c>
      <c r="S14" s="12">
        <v>8</v>
      </c>
      <c r="T14" s="12">
        <f t="shared" si="1"/>
        <v>2.43842965130456</v>
      </c>
      <c r="U14" s="13">
        <v>0.024</v>
      </c>
      <c r="V14" s="13">
        <v>76.34</v>
      </c>
      <c r="W14" s="14">
        <v>23.74</v>
      </c>
      <c r="Y14" s="2"/>
      <c r="Z14" s="2"/>
      <c r="AA14" s="2"/>
      <c r="AB14" s="2"/>
    </row>
    <row r="15" spans="1:28" ht="12">
      <c r="A15" s="2"/>
      <c r="B15" s="2"/>
      <c r="C15" s="2"/>
      <c r="D15" s="2">
        <v>10.382746660865424</v>
      </c>
      <c r="E15" s="2">
        <v>9.645010807716217</v>
      </c>
      <c r="F15" s="2">
        <v>8.794577457243944</v>
      </c>
      <c r="G15" s="2">
        <v>8.14081281920586</v>
      </c>
      <c r="H15" s="2">
        <v>6.013450718292401</v>
      </c>
      <c r="I15" s="2">
        <v>4.6518129136030675</v>
      </c>
      <c r="J15" s="2">
        <v>4.311005067702571</v>
      </c>
      <c r="K15" s="2">
        <v>4.095666200696154</v>
      </c>
      <c r="L15" s="2">
        <v>3.8951802859807856</v>
      </c>
      <c r="M15" s="5">
        <f t="shared" si="0"/>
        <v>7.1484118606596425</v>
      </c>
      <c r="N15" s="5">
        <f>(E15-I15)/2</f>
        <v>2.4965989470565746</v>
      </c>
      <c r="O15" s="5"/>
      <c r="P15" s="5"/>
      <c r="Q15" s="5"/>
      <c r="R15" s="11" t="s">
        <v>8</v>
      </c>
      <c r="S15" s="12">
        <v>9</v>
      </c>
      <c r="T15" s="12">
        <f t="shared" si="1"/>
        <v>2.7432333577176298</v>
      </c>
      <c r="U15" s="13">
        <v>0.024</v>
      </c>
      <c r="V15" s="13">
        <v>77.26</v>
      </c>
      <c r="W15" s="14">
        <v>22.76</v>
      </c>
      <c r="Y15" s="2"/>
      <c r="Z15" s="2"/>
      <c r="AA15" s="2"/>
      <c r="AB15" s="2"/>
    </row>
    <row r="16" spans="1:28" ht="12">
      <c r="A16" s="2" t="s">
        <v>5</v>
      </c>
      <c r="B16" s="2">
        <v>6</v>
      </c>
      <c r="C16" s="2">
        <f>B16/3.2808</f>
        <v>1.8288222384784198</v>
      </c>
      <c r="D16" s="2">
        <v>0.000576</v>
      </c>
      <c r="E16" s="2">
        <v>0.00072</v>
      </c>
      <c r="F16" s="2">
        <v>0.00094</v>
      </c>
      <c r="G16" s="2">
        <v>0.0016319999999999998</v>
      </c>
      <c r="H16" s="2">
        <v>0.003311</v>
      </c>
      <c r="I16" s="2">
        <v>0.006462</v>
      </c>
      <c r="J16" s="2">
        <v>0.00892</v>
      </c>
      <c r="K16" s="2">
        <v>0.01451</v>
      </c>
      <c r="L16" s="2">
        <v>0.01838</v>
      </c>
      <c r="M16" s="5">
        <f t="shared" si="0"/>
        <v>0.003591</v>
      </c>
      <c r="N16" s="5"/>
      <c r="O16" s="5">
        <v>0.026</v>
      </c>
      <c r="P16" s="5">
        <v>41.84</v>
      </c>
      <c r="Q16" s="5">
        <v>58.05</v>
      </c>
      <c r="R16" s="11" t="s">
        <v>9</v>
      </c>
      <c r="S16" s="12">
        <v>10</v>
      </c>
      <c r="T16" s="12">
        <f t="shared" si="1"/>
        <v>3.0480370641306997</v>
      </c>
      <c r="U16" s="13">
        <v>6.647</v>
      </c>
      <c r="V16" s="13">
        <v>72.15</v>
      </c>
      <c r="W16" s="14">
        <v>21.17</v>
      </c>
      <c r="Y16" s="2"/>
      <c r="Z16" s="2"/>
      <c r="AA16" s="2"/>
      <c r="AB16" s="2"/>
    </row>
    <row r="17" spans="1:28" ht="12.75" thickBot="1">
      <c r="A17" s="2"/>
      <c r="B17" s="2"/>
      <c r="C17" s="2"/>
      <c r="D17" s="2">
        <v>10.761643567881862</v>
      </c>
      <c r="E17" s="2">
        <v>10.4397154729945</v>
      </c>
      <c r="F17" s="2">
        <v>10.055051622759175</v>
      </c>
      <c r="G17" s="2">
        <v>9.259143227352679</v>
      </c>
      <c r="H17" s="2">
        <v>8.238517273927174</v>
      </c>
      <c r="I17" s="2">
        <v>7.2738035340588105</v>
      </c>
      <c r="J17" s="2">
        <v>6.8087405745165075</v>
      </c>
      <c r="K17" s="2">
        <v>6.106808670370068</v>
      </c>
      <c r="L17" s="2">
        <v>5.765719423147777</v>
      </c>
      <c r="M17" s="5">
        <f t="shared" si="0"/>
        <v>8.856759503526655</v>
      </c>
      <c r="N17" s="5">
        <f>(E17-I17)/2</f>
        <v>1.5829559694678448</v>
      </c>
      <c r="O17" s="5"/>
      <c r="P17" s="5"/>
      <c r="Q17" s="5"/>
      <c r="R17" s="15" t="s">
        <v>10</v>
      </c>
      <c r="S17" s="16">
        <v>11</v>
      </c>
      <c r="T17" s="16">
        <f t="shared" si="1"/>
        <v>3.3528407705437697</v>
      </c>
      <c r="U17" s="17">
        <v>19.79</v>
      </c>
      <c r="V17" s="17">
        <v>65.83</v>
      </c>
      <c r="W17" s="18">
        <v>14.39</v>
      </c>
      <c r="Y17" s="2"/>
      <c r="Z17" s="2"/>
      <c r="AA17" s="2"/>
      <c r="AB17" s="2"/>
    </row>
    <row r="18" spans="1:28" ht="12">
      <c r="A18" s="2" t="s">
        <v>6</v>
      </c>
      <c r="B18" s="2">
        <v>7</v>
      </c>
      <c r="C18" s="2">
        <f>B18/3.2808</f>
        <v>2.13362594489149</v>
      </c>
      <c r="D18" s="2">
        <v>0.000952</v>
      </c>
      <c r="E18" s="2">
        <v>0.001603</v>
      </c>
      <c r="F18" s="2">
        <v>0.002686</v>
      </c>
      <c r="G18" s="2">
        <v>0.005039</v>
      </c>
      <c r="H18" s="2">
        <v>0.01593</v>
      </c>
      <c r="I18" s="2">
        <v>0.02858</v>
      </c>
      <c r="J18" s="2">
        <v>0.03589</v>
      </c>
      <c r="K18" s="2">
        <v>0.04259</v>
      </c>
      <c r="L18" s="2">
        <v>0.05051</v>
      </c>
      <c r="M18" s="5">
        <f t="shared" si="0"/>
        <v>0.0150915</v>
      </c>
      <c r="N18" s="5"/>
      <c r="O18" s="5">
        <v>1.0815000000000001</v>
      </c>
      <c r="P18" s="5">
        <v>77.75</v>
      </c>
      <c r="Q18" s="5">
        <v>21.21</v>
      </c>
      <c r="R18" s="2"/>
      <c r="Y18" s="2"/>
      <c r="Z18" s="2"/>
      <c r="AA18" s="2"/>
      <c r="AB18" s="2"/>
    </row>
    <row r="19" spans="1:28" ht="12">
      <c r="A19" s="2"/>
      <c r="B19" s="2"/>
      <c r="C19" s="2"/>
      <c r="D19" s="2">
        <v>10.036750806016231</v>
      </c>
      <c r="E19" s="2">
        <v>9.285009859169627</v>
      </c>
      <c r="F19" s="2">
        <v>8.540324979896733</v>
      </c>
      <c r="G19" s="2">
        <v>7.632646828354422</v>
      </c>
      <c r="H19" s="2">
        <v>5.972109922911502</v>
      </c>
      <c r="I19" s="2">
        <v>5.128850273340996</v>
      </c>
      <c r="J19" s="2">
        <v>4.800274266620734</v>
      </c>
      <c r="K19" s="2">
        <v>4.553341459886474</v>
      </c>
      <c r="L19" s="2">
        <v>4.307287148005609</v>
      </c>
      <c r="M19" s="5">
        <f t="shared" si="0"/>
        <v>7.206930066255311</v>
      </c>
      <c r="N19" s="5">
        <f>(E19-I19)/2</f>
        <v>2.0780797929143153</v>
      </c>
      <c r="O19" s="5"/>
      <c r="P19" s="5"/>
      <c r="Q19" s="5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2">
      <c r="A20" s="2" t="s">
        <v>7</v>
      </c>
      <c r="B20" s="2">
        <v>8</v>
      </c>
      <c r="C20" s="2">
        <f>B20/3.2808</f>
        <v>2.43842965130456</v>
      </c>
      <c r="D20" s="2">
        <v>0.000765</v>
      </c>
      <c r="E20" s="2">
        <v>0.001343</v>
      </c>
      <c r="F20" s="2">
        <v>0.002503</v>
      </c>
      <c r="G20" s="2">
        <v>0.004198</v>
      </c>
      <c r="H20" s="2">
        <v>0.01561</v>
      </c>
      <c r="I20" s="2">
        <v>0.03111</v>
      </c>
      <c r="J20" s="2">
        <v>0.03812</v>
      </c>
      <c r="K20" s="2">
        <v>0.04482</v>
      </c>
      <c r="L20" s="2">
        <v>0.04962</v>
      </c>
      <c r="M20" s="5">
        <f t="shared" si="0"/>
        <v>0.016226499999999998</v>
      </c>
      <c r="N20" s="5"/>
      <c r="O20" s="5">
        <v>0.024</v>
      </c>
      <c r="P20" s="5">
        <v>76.34</v>
      </c>
      <c r="Q20" s="5">
        <v>23.74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2">
      <c r="A21" s="2"/>
      <c r="B21" s="2"/>
      <c r="C21" s="2"/>
      <c r="D21" s="2">
        <v>10.352252631744161</v>
      </c>
      <c r="E21" s="2">
        <v>9.540324979896733</v>
      </c>
      <c r="F21" s="2">
        <v>8.642125993635842</v>
      </c>
      <c r="G21" s="2">
        <v>7.89608211803202</v>
      </c>
      <c r="H21" s="2">
        <v>6.001385652458903</v>
      </c>
      <c r="I21" s="2">
        <v>5.00647779490243</v>
      </c>
      <c r="J21" s="2">
        <v>4.71330807052687</v>
      </c>
      <c r="K21" s="2">
        <v>4.479713540926419</v>
      </c>
      <c r="L21" s="2">
        <v>4.332934454544381</v>
      </c>
      <c r="M21" s="5">
        <f t="shared" si="0"/>
        <v>7.2734013873995815</v>
      </c>
      <c r="N21" s="5">
        <f>(E21-I21)/2</f>
        <v>2.266923592497151</v>
      </c>
      <c r="O21" s="5"/>
      <c r="P21" s="5"/>
      <c r="Q21" s="5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2">
      <c r="A22" s="2" t="s">
        <v>8</v>
      </c>
      <c r="B22" s="2">
        <v>9</v>
      </c>
      <c r="C22" s="2">
        <f>B22/3.2808</f>
        <v>2.7432333577176298</v>
      </c>
      <c r="D22" s="2">
        <v>0.000786</v>
      </c>
      <c r="E22" s="2">
        <v>0.001445</v>
      </c>
      <c r="F22" s="2">
        <v>0.002621</v>
      </c>
      <c r="G22" s="2">
        <v>0.004461</v>
      </c>
      <c r="H22" s="2">
        <v>0.01621</v>
      </c>
      <c r="I22" s="2">
        <v>0.03091</v>
      </c>
      <c r="J22" s="2">
        <v>0.03721</v>
      </c>
      <c r="K22" s="2">
        <v>0.04424</v>
      </c>
      <c r="L22" s="2">
        <v>0.04944</v>
      </c>
      <c r="M22" s="5">
        <f t="shared" si="0"/>
        <v>0.0161775</v>
      </c>
      <c r="N22" s="5"/>
      <c r="O22" s="5">
        <v>0.024</v>
      </c>
      <c r="P22" s="5">
        <v>77.26</v>
      </c>
      <c r="Q22" s="5">
        <v>22.76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2">
      <c r="A23" s="2"/>
      <c r="B23" s="2"/>
      <c r="C23" s="2"/>
      <c r="D23" s="2">
        <v>10.313183067065568</v>
      </c>
      <c r="E23" s="2">
        <v>9.434714791936134</v>
      </c>
      <c r="F23" s="2">
        <v>8.575666930995757</v>
      </c>
      <c r="G23" s="2">
        <v>7.8084171365506</v>
      </c>
      <c r="H23" s="2">
        <v>5.946972098919271</v>
      </c>
      <c r="I23" s="2">
        <v>5.015782535578588</v>
      </c>
      <c r="J23" s="2">
        <v>4.74816579931104</v>
      </c>
      <c r="K23" s="2">
        <v>4.4985048042021045</v>
      </c>
      <c r="L23" s="2">
        <v>4.338177446532437</v>
      </c>
      <c r="M23" s="5">
        <f t="shared" si="0"/>
        <v>7.225248663757361</v>
      </c>
      <c r="N23" s="5">
        <f>(E23-I23)/2</f>
        <v>2.209466128178773</v>
      </c>
      <c r="O23" s="5"/>
      <c r="P23" s="5"/>
      <c r="Q23" s="5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2">
      <c r="A24" s="2" t="s">
        <v>9</v>
      </c>
      <c r="B24" s="2">
        <v>10</v>
      </c>
      <c r="C24" s="2">
        <f>B24/3.2808</f>
        <v>3.0480370641306997</v>
      </c>
      <c r="D24" s="2">
        <v>0.000809</v>
      </c>
      <c r="E24" s="2">
        <v>0.0016</v>
      </c>
      <c r="F24" s="2">
        <v>0.002825</v>
      </c>
      <c r="G24" s="2">
        <v>0.005111</v>
      </c>
      <c r="H24" s="2">
        <v>0.019579999999999997</v>
      </c>
      <c r="I24" s="2">
        <v>0.0379</v>
      </c>
      <c r="J24" s="2">
        <v>0.04769</v>
      </c>
      <c r="K24" s="2">
        <v>0.05611</v>
      </c>
      <c r="L24" s="2">
        <v>0.06775</v>
      </c>
      <c r="M24" s="5">
        <f t="shared" si="0"/>
        <v>0.01975</v>
      </c>
      <c r="N24" s="5"/>
      <c r="O24" s="5">
        <v>6.647</v>
      </c>
      <c r="P24" s="5">
        <v>72.15</v>
      </c>
      <c r="Q24" s="5">
        <v>21.17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2">
      <c r="A25" s="2"/>
      <c r="B25" s="2"/>
      <c r="C25" s="2"/>
      <c r="D25" s="2">
        <v>10.271572676894197</v>
      </c>
      <c r="E25" s="2">
        <v>9.287712379549449</v>
      </c>
      <c r="F25" s="2">
        <v>8.467533417134263</v>
      </c>
      <c r="G25" s="2">
        <v>7.612178693323965</v>
      </c>
      <c r="H25" s="2">
        <v>5.674475424833117</v>
      </c>
      <c r="I25" s="2">
        <v>4.721658341378358</v>
      </c>
      <c r="J25" s="2">
        <v>4.390169407042454</v>
      </c>
      <c r="K25" s="2">
        <v>4.155598276966731</v>
      </c>
      <c r="L25" s="2">
        <v>3.8836352433082153</v>
      </c>
      <c r="M25" s="5">
        <f t="shared" si="0"/>
        <v>7.004685360463903</v>
      </c>
      <c r="N25" s="5">
        <f>(E25-I25)/2</f>
        <v>2.2830270190855453</v>
      </c>
      <c r="O25" s="5"/>
      <c r="P25" s="5"/>
      <c r="Q25" s="5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2">
      <c r="A26" s="2" t="s">
        <v>10</v>
      </c>
      <c r="B26" s="2">
        <v>11</v>
      </c>
      <c r="C26" s="2">
        <f>B26/3.2808</f>
        <v>3.3528407705437697</v>
      </c>
      <c r="D26" s="2">
        <v>0.00117</v>
      </c>
      <c r="E26" s="2">
        <v>0.00265</v>
      </c>
      <c r="F26" s="2">
        <v>0.004516</v>
      </c>
      <c r="G26" s="2">
        <v>0.01262</v>
      </c>
      <c r="H26" s="2">
        <v>0.03493</v>
      </c>
      <c r="I26" s="2">
        <v>0.05668</v>
      </c>
      <c r="J26" s="2">
        <v>0.0678</v>
      </c>
      <c r="K26" s="2">
        <v>0.08013</v>
      </c>
      <c r="L26" s="2">
        <v>0.09428</v>
      </c>
      <c r="M26" s="5">
        <f t="shared" si="0"/>
        <v>0.029665</v>
      </c>
      <c r="N26" s="5"/>
      <c r="O26" s="5">
        <v>19.79</v>
      </c>
      <c r="P26" s="5">
        <v>65.83</v>
      </c>
      <c r="Q26" s="5">
        <v>14.39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2">
      <c r="A27" s="2"/>
      <c r="B27" s="2"/>
      <c r="C27" s="2"/>
      <c r="D27" s="2">
        <v>9.739275754853407</v>
      </c>
      <c r="E27" s="2">
        <v>8.559791924986252</v>
      </c>
      <c r="F27" s="2">
        <v>7.790738798551173</v>
      </c>
      <c r="G27" s="2">
        <v>6.308144279454263</v>
      </c>
      <c r="H27" s="2">
        <v>4.8393895470419475</v>
      </c>
      <c r="I27" s="2">
        <v>4.141016431518793</v>
      </c>
      <c r="J27" s="2">
        <v>3.882570916413106</v>
      </c>
      <c r="K27" s="2">
        <v>3.641513713080546</v>
      </c>
      <c r="L27" s="2">
        <v>3.4069044311866445</v>
      </c>
      <c r="M27" s="5">
        <f t="shared" si="0"/>
        <v>6.350404178252522</v>
      </c>
      <c r="N27" s="5">
        <f>(E27-I27)/2</f>
        <v>2.2093877467337295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5"/>
      <c r="N28" s="5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5"/>
      <c r="N29" s="5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5"/>
      <c r="N30" s="5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5"/>
      <c r="N31" s="5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5"/>
      <c r="N32" s="5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5"/>
      <c r="N33" s="5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5"/>
      <c r="N34" s="5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5"/>
      <c r="N35" s="5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5"/>
      <c r="N36" s="5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5"/>
      <c r="N37" s="5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5"/>
      <c r="N38" s="5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5"/>
      <c r="N39" s="5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5"/>
      <c r="N40" s="5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5"/>
      <c r="N41" s="5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5"/>
      <c r="N42" s="5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5"/>
      <c r="N43" s="5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5"/>
      <c r="N44" s="5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5"/>
      <c r="N45" s="5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5"/>
      <c r="N46" s="5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5"/>
      <c r="N47" s="5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kulp</dc:creator>
  <cp:keywords/>
  <dc:description/>
  <cp:lastModifiedBy>Center for Coastal Geology</cp:lastModifiedBy>
  <dcterms:created xsi:type="dcterms:W3CDTF">2000-07-10T21:42:01Z</dcterms:created>
  <dcterms:modified xsi:type="dcterms:W3CDTF">2001-01-17T22:18:50Z</dcterms:modified>
  <cp:category/>
  <cp:version/>
  <cp:contentType/>
  <cp:contentStatus/>
</cp:coreProperties>
</file>