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<sst xmlns="http://schemas.openxmlformats.org/spreadsheetml/2006/main" count="49" uniqueCount="32">
  <si>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45-000-002</t>
  </si>
  <si>
    <t>45-011-013</t>
  </si>
  <si>
    <t>45-023-025</t>
  </si>
  <si>
    <t>45-035-037</t>
  </si>
  <si>
    <t>45-047-049</t>
  </si>
  <si>
    <t>45-059-061</t>
  </si>
  <si>
    <t>45-071-073</t>
  </si>
  <si>
    <t>45-083-085</t>
  </si>
  <si>
    <t>45-095-097</t>
  </si>
  <si>
    <t>45-107-109</t>
  </si>
  <si>
    <t>45-119-121</t>
  </si>
  <si>
    <t>45-131-135</t>
  </si>
  <si>
    <t>45-143-145</t>
  </si>
  <si>
    <t>45-155-157</t>
  </si>
  <si>
    <t>45-167-169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</si>
  <si>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</si>
  <si>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</si>
  <si>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</si>
  <si>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</si>
  <si>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</si>
  <si>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</si>
  <si>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</si>
  <si>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</si>
  <si>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</si>
  <si>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BSS00_45grain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</si>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</sst>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3.75"/>
      <name val="Times New Roman"/>
      <family val="1"/>
    </font>
    <font>
      <b/>
      <sz val="3.75"/>
      <name val="Times New Roman"/>
      <family val="1"/>
    </font>
    <font>
      <b/>
      <sz val="3.5"/>
      <name val="Times New Roman"/>
      <family val="1"/>
    </font>
    <font>
      <sz val="3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Times New Roman"/>
                <a:ea typeface="Times New Roman"/>
                <a:cs typeface="Times New Roman"/>
              </a:rPr>
              <a:t>Bss00-45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3.9170000000000003</c:v>
                </c:pt>
                <c:pt idx="1">
                  <c:v>3.762</c:v>
                </c:pt>
                <c:pt idx="2">
                  <c:v>8.26</c:v>
                </c:pt>
                <c:pt idx="3">
                  <c:v>6.57</c:v>
                </c:pt>
                <c:pt idx="4">
                  <c:v>1.26</c:v>
                </c:pt>
                <c:pt idx="5">
                  <c:v>3.352</c:v>
                </c:pt>
                <c:pt idx="6">
                  <c:v>0.15</c:v>
                </c:pt>
                <c:pt idx="7">
                  <c:v>43.138</c:v>
                </c:pt>
                <c:pt idx="8">
                  <c:v>14.018</c:v>
                </c:pt>
                <c:pt idx="9">
                  <c:v>53.15</c:v>
                </c:pt>
                <c:pt idx="10">
                  <c:v>29.073000000000004</c:v>
                </c:pt>
                <c:pt idx="11">
                  <c:v>22.1168</c:v>
                </c:pt>
                <c:pt idx="12">
                  <c:v>66.75</c:v>
                </c:pt>
                <c:pt idx="13">
                  <c:v>33.05</c:v>
                </c:pt>
                <c:pt idx="14">
                  <c:v>26.84</c:v>
                </c:pt>
              </c:numCache>
            </c:numRef>
          </c:xVal>
          <c:yVal>
            <c:numRef>
              <c:f>DATATABLE!$T$7:$T$21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11.083333333333332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6645318"/>
        <c:axId val="59807863"/>
      </c:scatterChart>
      <c:valAx>
        <c:axId val="664531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9807863"/>
        <c:crosses val="autoZero"/>
        <c:crossBetween val="midCat"/>
        <c:dispUnits/>
        <c:majorUnit val="10"/>
        <c:minorUnit val="5"/>
      </c:valAx>
      <c:valAx>
        <c:axId val="5980786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64531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Times New Roman"/>
                <a:ea typeface="Times New Roman"/>
                <a:cs typeface="Times New Roman"/>
              </a:rPr>
              <a:t>Bss00-45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DATATABLE!$V$7:$V$21</c:f>
              <c:numCache>
                <c:ptCount val="15"/>
                <c:pt idx="0">
                  <c:v>3.9170000000000003</c:v>
                </c:pt>
                <c:pt idx="1">
                  <c:v>3.762</c:v>
                </c:pt>
                <c:pt idx="2">
                  <c:v>8.26</c:v>
                </c:pt>
                <c:pt idx="3">
                  <c:v>6.57</c:v>
                </c:pt>
                <c:pt idx="4">
                  <c:v>1.26</c:v>
                </c:pt>
                <c:pt idx="5">
                  <c:v>3.352</c:v>
                </c:pt>
                <c:pt idx="6">
                  <c:v>0.15</c:v>
                </c:pt>
                <c:pt idx="7">
                  <c:v>43.138</c:v>
                </c:pt>
                <c:pt idx="8">
                  <c:v>14.018</c:v>
                </c:pt>
                <c:pt idx="9">
                  <c:v>53.15</c:v>
                </c:pt>
                <c:pt idx="10">
                  <c:v>29.073000000000004</c:v>
                </c:pt>
                <c:pt idx="11">
                  <c:v>22.1168</c:v>
                </c:pt>
                <c:pt idx="12">
                  <c:v>66.75</c:v>
                </c:pt>
                <c:pt idx="13">
                  <c:v>33.05</c:v>
                </c:pt>
                <c:pt idx="14">
                  <c:v>26.84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3.378241079411525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</c:numCache>
            </c:numRef>
          </c:yVal>
          <c:smooth val="0"/>
        </c:ser>
        <c:axId val="1399856"/>
        <c:axId val="12598705"/>
      </c:scatterChart>
      <c:valAx>
        <c:axId val="139985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2598705"/>
        <c:crosses val="autoZero"/>
        <c:crossBetween val="midCat"/>
        <c:dispUnits/>
        <c:majorUnit val="10"/>
        <c:minorUnit val="5"/>
      </c:valAx>
      <c:valAx>
        <c:axId val="1259870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9985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76200</xdr:rowOff>
    </xdr:from>
    <xdr:to>
      <xdr:col>4</xdr:col>
      <xdr:colOff>361950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57150" y="5438775"/>
        <a:ext cx="20288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35</xdr:row>
      <xdr:rowOff>66675</xdr:rowOff>
    </xdr:from>
    <xdr:to>
      <xdr:col>11</xdr:col>
      <xdr:colOff>47625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2228850" y="5429250"/>
        <a:ext cx="18669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6.83203125" style="0" customWidth="1"/>
    <col min="3" max="3" width="6.33203125" style="0" customWidth="1"/>
    <col min="4" max="5" width="6.66015625" style="0" bestFit="1" customWidth="1"/>
    <col min="6" max="12" width="5.66015625" style="0" bestFit="1" customWidth="1"/>
    <col min="13" max="13" width="4.16015625" style="0" customWidth="1"/>
    <col min="14" max="14" width="6" style="0" customWidth="1"/>
    <col min="15" max="15" width="5.66015625" style="0" customWidth="1"/>
    <col min="16" max="16" width="6.33203125" style="0" customWidth="1"/>
    <col min="17" max="18" width="6.16015625" style="0" bestFit="1" customWidth="1"/>
    <col min="19" max="19" width="9" style="0" customWidth="1"/>
    <col min="20" max="20" width="6" style="0" customWidth="1"/>
    <col min="21" max="22" width="6.33203125" style="0" customWidth="1"/>
    <col min="23" max="23" width="6" style="0" customWidth="1"/>
    <col min="24" max="24" width="5" style="0" customWidth="1"/>
    <col min="25" max="25" width="6" style="0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5" t="s">
        <v>24</v>
      </c>
      <c r="B4" s="1"/>
      <c r="C4" s="1"/>
      <c r="D4" s="1"/>
      <c r="E4" s="1"/>
      <c r="F4" s="1"/>
      <c r="G4" s="6" t="s">
        <v>23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22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25</v>
      </c>
      <c r="O5" s="3" t="s">
        <v>26</v>
      </c>
      <c r="P5" s="3" t="s">
        <v>19</v>
      </c>
      <c r="Q5" s="3" t="s">
        <v>20</v>
      </c>
      <c r="R5" s="3" t="s">
        <v>21</v>
      </c>
      <c r="S5" s="5" t="s">
        <v>27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0.000921</v>
      </c>
      <c r="E6" s="2">
        <v>0.002105</v>
      </c>
      <c r="F6" s="2">
        <v>0.003074</v>
      </c>
      <c r="G6" s="2">
        <v>0.004398</v>
      </c>
      <c r="H6" s="2">
        <v>0.01025</v>
      </c>
      <c r="I6" s="2">
        <v>0.020579999999999998</v>
      </c>
      <c r="J6" s="2">
        <v>0.03181</v>
      </c>
      <c r="K6" s="2">
        <v>0.04188</v>
      </c>
      <c r="L6" s="2">
        <v>0.05803</v>
      </c>
      <c r="M6" s="2" t="s">
        <v>15</v>
      </c>
      <c r="N6" s="7">
        <f>(F6+J6)/2</f>
        <v>0.017442</v>
      </c>
      <c r="O6" s="7"/>
      <c r="P6" s="7">
        <v>3.9170000000000003</v>
      </c>
      <c r="Q6" s="7">
        <v>74.28</v>
      </c>
      <c r="R6" s="7">
        <v>21.77</v>
      </c>
      <c r="S6" s="8" t="s">
        <v>28</v>
      </c>
      <c r="T6" s="9" t="s">
        <v>29</v>
      </c>
      <c r="U6" s="9" t="s">
        <v>30</v>
      </c>
      <c r="V6" s="9" t="s">
        <v>19</v>
      </c>
      <c r="W6" s="9" t="s">
        <v>31</v>
      </c>
      <c r="X6" s="10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10.084511223232838</v>
      </c>
      <c r="E7" s="2">
        <v>8.891964051370415</v>
      </c>
      <c r="F7" s="2">
        <v>8.345667119633402</v>
      </c>
      <c r="G7" s="2">
        <v>7.828936680469207</v>
      </c>
      <c r="H7" s="2">
        <v>6.608232280044003</v>
      </c>
      <c r="I7" s="2">
        <v>5.602613207542844</v>
      </c>
      <c r="J7" s="2">
        <v>4.9743758178972985</v>
      </c>
      <c r="K7" s="2">
        <v>4.577594747506003</v>
      </c>
      <c r="L7" s="2">
        <v>4.107057260883457</v>
      </c>
      <c r="M7" s="2" t="s">
        <v>16</v>
      </c>
      <c r="N7" s="7">
        <f aca="true" t="shared" si="0" ref="N7:N35">(F7+J7)/2</f>
        <v>6.6600214687653505</v>
      </c>
      <c r="O7" s="7">
        <f>(F7-J7)/2</f>
        <v>1.685645650868052</v>
      </c>
      <c r="P7" s="7"/>
      <c r="Q7" s="7"/>
      <c r="R7" s="7"/>
      <c r="S7" s="11" t="s">
        <v>0</v>
      </c>
      <c r="T7" s="12">
        <v>0.08333333333333333</v>
      </c>
      <c r="U7" s="12">
        <f>T7/3.2808</f>
        <v>0.02540030886775583</v>
      </c>
      <c r="V7" s="13">
        <v>3.9170000000000003</v>
      </c>
      <c r="W7" s="13">
        <v>74.28</v>
      </c>
      <c r="X7" s="14">
        <v>21.77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0.000787</v>
      </c>
      <c r="E8" s="2">
        <v>0.001647</v>
      </c>
      <c r="F8" s="2">
        <v>0.002665</v>
      </c>
      <c r="G8" s="2">
        <v>0.003834</v>
      </c>
      <c r="H8" s="2">
        <v>0.009257</v>
      </c>
      <c r="I8" s="2">
        <v>0.01994</v>
      </c>
      <c r="J8" s="2">
        <v>0.03139</v>
      </c>
      <c r="K8" s="2">
        <v>0.04069</v>
      </c>
      <c r="L8" s="2">
        <v>0.05727</v>
      </c>
      <c r="M8" s="2"/>
      <c r="N8" s="7">
        <f t="shared" si="0"/>
        <v>0.0170275</v>
      </c>
      <c r="O8" s="7"/>
      <c r="P8" s="7">
        <v>3.762</v>
      </c>
      <c r="Q8" s="7">
        <v>70.7</v>
      </c>
      <c r="R8" s="7">
        <v>25.49</v>
      </c>
      <c r="S8" s="11" t="s">
        <v>1</v>
      </c>
      <c r="T8" s="12">
        <v>1</v>
      </c>
      <c r="U8" s="12">
        <f aca="true" t="shared" si="1" ref="U8:U21">T8/3.2808</f>
        <v>0.30480370641307</v>
      </c>
      <c r="V8" s="13">
        <v>3.762</v>
      </c>
      <c r="W8" s="13">
        <v>70.7</v>
      </c>
      <c r="X8" s="14">
        <v>25.49</v>
      </c>
      <c r="Z8" s="2"/>
      <c r="AA8" s="2"/>
      <c r="AB8" s="2"/>
      <c r="AC8" s="2"/>
    </row>
    <row r="9" spans="1:29" ht="12">
      <c r="A9" s="2"/>
      <c r="B9" s="2"/>
      <c r="C9" s="2"/>
      <c r="D9" s="2">
        <v>10.311348743816687</v>
      </c>
      <c r="E9" s="2">
        <v>9.245943729597819</v>
      </c>
      <c r="F9" s="2">
        <v>8.551648751677636</v>
      </c>
      <c r="G9" s="2">
        <v>8.026933947656024</v>
      </c>
      <c r="H9" s="2">
        <v>6.7552395627065795</v>
      </c>
      <c r="I9" s="2">
        <v>5.648190780038616</v>
      </c>
      <c r="J9" s="2">
        <v>4.993551160854697</v>
      </c>
      <c r="K9" s="2">
        <v>4.6191819093631015</v>
      </c>
      <c r="L9" s="2">
        <v>4.126076586311718</v>
      </c>
      <c r="M9" s="2"/>
      <c r="N9" s="7">
        <f t="shared" si="0"/>
        <v>6.772599956266166</v>
      </c>
      <c r="O9" s="7">
        <f>(F9-J9)/2</f>
        <v>1.7790487954114695</v>
      </c>
      <c r="P9" s="7"/>
      <c r="Q9" s="7"/>
      <c r="R9" s="7"/>
      <c r="S9" s="11" t="s">
        <v>2</v>
      </c>
      <c r="T9" s="12">
        <v>2</v>
      </c>
      <c r="U9" s="12">
        <f t="shared" si="1"/>
        <v>0.60960741282614</v>
      </c>
      <c r="V9" s="13">
        <v>8.26</v>
      </c>
      <c r="W9" s="13">
        <v>64.42</v>
      </c>
      <c r="X9" s="14">
        <v>27.32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0.00073</v>
      </c>
      <c r="E10" s="2">
        <v>0.001258</v>
      </c>
      <c r="F10" s="2">
        <v>0.00237</v>
      </c>
      <c r="G10" s="2">
        <v>0.003561</v>
      </c>
      <c r="H10" s="2">
        <v>0.01197</v>
      </c>
      <c r="I10" s="2">
        <v>0.0336</v>
      </c>
      <c r="J10" s="2">
        <v>0.04742</v>
      </c>
      <c r="K10" s="2">
        <v>0.05869</v>
      </c>
      <c r="L10" s="2">
        <v>0.07511</v>
      </c>
      <c r="M10" s="2"/>
      <c r="N10" s="7">
        <f t="shared" si="0"/>
        <v>0.024894999999999997</v>
      </c>
      <c r="O10" s="7"/>
      <c r="P10" s="7">
        <v>8.26</v>
      </c>
      <c r="Q10" s="7">
        <v>64.42</v>
      </c>
      <c r="R10" s="7">
        <v>27.32</v>
      </c>
      <c r="S10" s="11" t="s">
        <v>3</v>
      </c>
      <c r="T10" s="12">
        <v>3</v>
      </c>
      <c r="U10" s="12">
        <f t="shared" si="1"/>
        <v>0.9144111192392099</v>
      </c>
      <c r="V10" s="13">
        <v>6.57</v>
      </c>
      <c r="W10" s="13">
        <v>67.64</v>
      </c>
      <c r="X10" s="14">
        <v>25.83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10.419815915556795</v>
      </c>
      <c r="E11" s="2">
        <v>9.634652362444886</v>
      </c>
      <c r="F11" s="2">
        <v>8.720897225538552</v>
      </c>
      <c r="G11" s="2">
        <v>8.133501848961112</v>
      </c>
      <c r="H11" s="2">
        <v>6.384433037493309</v>
      </c>
      <c r="I11" s="2">
        <v>4.895394956770689</v>
      </c>
      <c r="J11" s="2">
        <v>4.3983605269548045</v>
      </c>
      <c r="K11" s="2">
        <v>4.090741481659498</v>
      </c>
      <c r="L11" s="2">
        <v>3.734851191622686</v>
      </c>
      <c r="M11" s="2"/>
      <c r="N11" s="7">
        <f t="shared" si="0"/>
        <v>6.559628876246679</v>
      </c>
      <c r="O11" s="7">
        <f>(F11-J11)/2</f>
        <v>2.161268349291874</v>
      </c>
      <c r="P11" s="7"/>
      <c r="Q11" s="7"/>
      <c r="R11" s="7"/>
      <c r="S11" s="11" t="s">
        <v>4</v>
      </c>
      <c r="T11" s="12">
        <v>4</v>
      </c>
      <c r="U11" s="12">
        <f t="shared" si="1"/>
        <v>1.21921482565228</v>
      </c>
      <c r="V11" s="13">
        <v>1.26</v>
      </c>
      <c r="W11" s="13">
        <v>51.98</v>
      </c>
      <c r="X11" s="14">
        <v>46.78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0.000769</v>
      </c>
      <c r="E12" s="2">
        <v>0.001408</v>
      </c>
      <c r="F12" s="2">
        <v>0.0024660000000000003</v>
      </c>
      <c r="G12" s="2">
        <v>0.003763</v>
      </c>
      <c r="H12" s="2">
        <v>0.01339</v>
      </c>
      <c r="I12" s="2">
        <v>0.03589</v>
      </c>
      <c r="J12" s="2">
        <v>0.04717</v>
      </c>
      <c r="K12" s="2">
        <v>0.05596</v>
      </c>
      <c r="L12" s="2">
        <v>0.06647</v>
      </c>
      <c r="M12" s="2"/>
      <c r="N12" s="7">
        <f t="shared" si="0"/>
        <v>0.024818</v>
      </c>
      <c r="O12" s="7"/>
      <c r="P12" s="7">
        <v>6.57</v>
      </c>
      <c r="Q12" s="7">
        <v>67.64</v>
      </c>
      <c r="R12" s="7">
        <v>25.83</v>
      </c>
      <c r="S12" s="11" t="s">
        <v>5</v>
      </c>
      <c r="T12" s="12">
        <v>5</v>
      </c>
      <c r="U12" s="12">
        <f t="shared" si="1"/>
        <v>1.5240185320653499</v>
      </c>
      <c r="V12" s="13">
        <v>3.352</v>
      </c>
      <c r="W12" s="13">
        <v>58.33</v>
      </c>
      <c r="X12" s="14">
        <v>38.35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10.344728781362347</v>
      </c>
      <c r="E13" s="2">
        <v>9.472136950686878</v>
      </c>
      <c r="F13" s="2">
        <v>8.663611484921335</v>
      </c>
      <c r="G13" s="2">
        <v>8.053900995256292</v>
      </c>
      <c r="H13" s="2">
        <v>6.222700229112501</v>
      </c>
      <c r="I13" s="2">
        <v>4.800274266620734</v>
      </c>
      <c r="J13" s="2">
        <v>4.405986588907215</v>
      </c>
      <c r="K13" s="2">
        <v>4.159460227272058</v>
      </c>
      <c r="L13" s="2">
        <v>3.91115283587912</v>
      </c>
      <c r="M13" s="2"/>
      <c r="N13" s="7">
        <f t="shared" si="0"/>
        <v>6.534799036914275</v>
      </c>
      <c r="O13" s="7">
        <f>(F13-J13)/2</f>
        <v>2.12881244800706</v>
      </c>
      <c r="P13" s="7"/>
      <c r="Q13" s="7"/>
      <c r="R13" s="7"/>
      <c r="S13" s="11" t="s">
        <v>6</v>
      </c>
      <c r="T13" s="12">
        <v>6</v>
      </c>
      <c r="U13" s="12">
        <f t="shared" si="1"/>
        <v>1.8288222384784198</v>
      </c>
      <c r="V13" s="13">
        <v>0.15</v>
      </c>
      <c r="W13" s="13">
        <v>50.54</v>
      </c>
      <c r="X13" s="14">
        <v>49.43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0.000612</v>
      </c>
      <c r="E14" s="2">
        <v>0.0008040000000000001</v>
      </c>
      <c r="F14" s="2">
        <v>0.00118</v>
      </c>
      <c r="G14" s="2">
        <v>0.002109</v>
      </c>
      <c r="H14" s="2">
        <v>0.004274</v>
      </c>
      <c r="I14" s="2">
        <v>0.01388</v>
      </c>
      <c r="J14" s="2">
        <v>0.01968</v>
      </c>
      <c r="K14" s="2">
        <v>0.03296</v>
      </c>
      <c r="L14" s="2">
        <v>0.04635</v>
      </c>
      <c r="M14" s="2"/>
      <c r="N14" s="7">
        <f t="shared" si="0"/>
        <v>0.01043</v>
      </c>
      <c r="O14" s="7"/>
      <c r="P14" s="7">
        <v>1.26</v>
      </c>
      <c r="Q14" s="7">
        <v>51.98</v>
      </c>
      <c r="R14" s="7">
        <v>46.78</v>
      </c>
      <c r="S14" s="11" t="s">
        <v>7</v>
      </c>
      <c r="T14" s="12">
        <v>7</v>
      </c>
      <c r="U14" s="12">
        <f t="shared" si="1"/>
        <v>2.13362594489149</v>
      </c>
      <c r="V14" s="13">
        <v>43.138</v>
      </c>
      <c r="W14" s="13">
        <v>44.23</v>
      </c>
      <c r="X14" s="14">
        <v>12.57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10.674180726631523</v>
      </c>
      <c r="E15" s="2">
        <v>10.280516878145246</v>
      </c>
      <c r="F15" s="2">
        <v>9.72699742507497</v>
      </c>
      <c r="G15" s="2">
        <v>8.889225189530483</v>
      </c>
      <c r="H15" s="2">
        <v>7.870197376664364</v>
      </c>
      <c r="I15" s="2">
        <v>6.170848621858551</v>
      </c>
      <c r="J15" s="2">
        <v>5.6671259690975715</v>
      </c>
      <c r="K15" s="2">
        <v>4.923139947253594</v>
      </c>
      <c r="L15" s="2">
        <v>4.431286850923919</v>
      </c>
      <c r="M15" s="2"/>
      <c r="N15" s="7">
        <f t="shared" si="0"/>
        <v>7.697061697086271</v>
      </c>
      <c r="O15" s="7">
        <f>(F15-J15)/2</f>
        <v>2.029935727988699</v>
      </c>
      <c r="P15" s="7"/>
      <c r="Q15" s="7"/>
      <c r="R15" s="7"/>
      <c r="S15" s="11" t="s">
        <v>8</v>
      </c>
      <c r="T15" s="12">
        <v>8</v>
      </c>
      <c r="U15" s="12">
        <f t="shared" si="1"/>
        <v>2.43842965130456</v>
      </c>
      <c r="V15" s="13">
        <v>14.018</v>
      </c>
      <c r="W15" s="13">
        <v>69.28</v>
      </c>
      <c r="X15" s="14">
        <v>16.74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0.000632</v>
      </c>
      <c r="E16" s="2">
        <v>0.000856</v>
      </c>
      <c r="F16" s="2">
        <v>0.001402</v>
      </c>
      <c r="G16" s="2">
        <v>0.002507</v>
      </c>
      <c r="H16" s="2">
        <v>0.006582</v>
      </c>
      <c r="I16" s="2">
        <v>0.01984</v>
      </c>
      <c r="J16" s="2">
        <v>0.03185</v>
      </c>
      <c r="K16" s="2">
        <v>0.04044</v>
      </c>
      <c r="L16" s="2">
        <v>0.05642</v>
      </c>
      <c r="M16" s="2"/>
      <c r="N16" s="7">
        <f t="shared" si="0"/>
        <v>0.016626000000000002</v>
      </c>
      <c r="O16" s="7"/>
      <c r="P16" s="7">
        <v>3.352</v>
      </c>
      <c r="Q16" s="7">
        <v>58.33</v>
      </c>
      <c r="R16" s="7">
        <v>38.35</v>
      </c>
      <c r="S16" s="11" t="s">
        <v>9</v>
      </c>
      <c r="T16" s="12">
        <v>9</v>
      </c>
      <c r="U16" s="12">
        <f t="shared" si="1"/>
        <v>2.7432333577176298</v>
      </c>
      <c r="V16" s="13">
        <v>53.15</v>
      </c>
      <c r="W16" s="13">
        <v>41.64</v>
      </c>
      <c r="X16" s="14">
        <v>5.11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10.627787821147072</v>
      </c>
      <c r="E17" s="2">
        <v>10.190101582923027</v>
      </c>
      <c r="F17" s="2">
        <v>9.478297935313552</v>
      </c>
      <c r="G17" s="2">
        <v>8.639822288490235</v>
      </c>
      <c r="H17" s="2">
        <v>7.2472582581998255</v>
      </c>
      <c r="I17" s="2">
        <v>5.655444164049936</v>
      </c>
      <c r="J17" s="2">
        <v>4.972562817293149</v>
      </c>
      <c r="K17" s="2">
        <v>4.6280731925337975</v>
      </c>
      <c r="L17" s="2">
        <v>4.14764952385124</v>
      </c>
      <c r="M17" s="2"/>
      <c r="N17" s="7">
        <f t="shared" si="0"/>
        <v>7.2254303763033505</v>
      </c>
      <c r="O17" s="7">
        <f>(F17-J17)/2</f>
        <v>2.252867559010202</v>
      </c>
      <c r="P17" s="7"/>
      <c r="Q17" s="7"/>
      <c r="R17" s="7"/>
      <c r="S17" s="11" t="s">
        <v>10</v>
      </c>
      <c r="T17" s="12">
        <v>10</v>
      </c>
      <c r="U17" s="12">
        <f t="shared" si="1"/>
        <v>3.0480370641306997</v>
      </c>
      <c r="V17" s="13">
        <v>29.073000000000004</v>
      </c>
      <c r="W17" s="13">
        <v>64.65</v>
      </c>
      <c r="X17" s="14">
        <v>6.39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0.000592</v>
      </c>
      <c r="E18" s="2">
        <v>0.000756</v>
      </c>
      <c r="F18" s="2">
        <v>0.001032</v>
      </c>
      <c r="G18" s="2">
        <v>0.001923</v>
      </c>
      <c r="H18" s="2">
        <v>0.003976</v>
      </c>
      <c r="I18" s="2">
        <v>0.01371</v>
      </c>
      <c r="J18" s="2">
        <v>0.01963</v>
      </c>
      <c r="K18" s="2">
        <v>0.03278</v>
      </c>
      <c r="L18" s="2">
        <v>0.04156</v>
      </c>
      <c r="M18" s="2"/>
      <c r="N18" s="7">
        <f t="shared" si="0"/>
        <v>0.010331</v>
      </c>
      <c r="O18" s="7"/>
      <c r="P18" s="7">
        <v>0.15</v>
      </c>
      <c r="Q18" s="7">
        <v>50.54</v>
      </c>
      <c r="R18" s="7">
        <v>49.43</v>
      </c>
      <c r="S18" s="11" t="s">
        <v>11</v>
      </c>
      <c r="T18" s="12">
        <v>11.083333333333332</v>
      </c>
      <c r="U18" s="12">
        <f t="shared" si="1"/>
        <v>3.378241079411525</v>
      </c>
      <c r="V18" s="13">
        <v>22.1168</v>
      </c>
      <c r="W18" s="13">
        <v>67.68</v>
      </c>
      <c r="X18" s="14">
        <v>10.26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10.722115203695225</v>
      </c>
      <c r="E19" s="2">
        <v>10.369326145103102</v>
      </c>
      <c r="F19" s="2">
        <v>9.92034131390092</v>
      </c>
      <c r="G19" s="2">
        <v>9.022425521984278</v>
      </c>
      <c r="H19" s="2">
        <v>7.974466527761888</v>
      </c>
      <c r="I19" s="2">
        <v>6.188627618657587</v>
      </c>
      <c r="J19" s="2">
        <v>5.67079601697064</v>
      </c>
      <c r="K19" s="2">
        <v>4.931040335337353</v>
      </c>
      <c r="L19" s="2">
        <v>4.5886605355326004</v>
      </c>
      <c r="M19" s="2"/>
      <c r="N19" s="7">
        <f t="shared" si="0"/>
        <v>7.7955686654357805</v>
      </c>
      <c r="O19" s="7">
        <f>(F19-J19)/2</f>
        <v>2.12477264846514</v>
      </c>
      <c r="P19" s="7"/>
      <c r="Q19" s="7"/>
      <c r="R19" s="7"/>
      <c r="S19" s="11" t="s">
        <v>12</v>
      </c>
      <c r="T19" s="12">
        <v>12</v>
      </c>
      <c r="U19" s="12">
        <f t="shared" si="1"/>
        <v>3.6576444769568397</v>
      </c>
      <c r="V19" s="13">
        <v>66.75</v>
      </c>
      <c r="W19" s="13">
        <v>27.49</v>
      </c>
      <c r="X19" s="14">
        <v>5.81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0.001221</v>
      </c>
      <c r="E20" s="2">
        <v>0.002955</v>
      </c>
      <c r="F20" s="2">
        <v>0.006268</v>
      </c>
      <c r="G20" s="2">
        <v>0.0163</v>
      </c>
      <c r="H20" s="2">
        <v>0.04407</v>
      </c>
      <c r="I20" s="2">
        <v>0.1141</v>
      </c>
      <c r="J20" s="2">
        <v>0.1306</v>
      </c>
      <c r="K20" s="2">
        <v>0.1405</v>
      </c>
      <c r="L20" s="2">
        <v>0.1501</v>
      </c>
      <c r="M20" s="2"/>
      <c r="N20" s="7">
        <f t="shared" si="0"/>
        <v>0.068434</v>
      </c>
      <c r="O20" s="7"/>
      <c r="P20" s="7">
        <v>43.138</v>
      </c>
      <c r="Q20" s="7">
        <v>44.23</v>
      </c>
      <c r="R20" s="7">
        <v>12.57</v>
      </c>
      <c r="S20" s="11" t="s">
        <v>13</v>
      </c>
      <c r="T20" s="12">
        <v>13</v>
      </c>
      <c r="U20" s="12">
        <f t="shared" si="1"/>
        <v>3.9624481833699097</v>
      </c>
      <c r="V20" s="13">
        <v>33.05</v>
      </c>
      <c r="W20" s="13">
        <v>43.4</v>
      </c>
      <c r="X20" s="14">
        <v>23.49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9.67772108433677</v>
      </c>
      <c r="E21" s="2">
        <v>8.402626154259279</v>
      </c>
      <c r="F21" s="2">
        <v>7.317779104851595</v>
      </c>
      <c r="G21" s="2">
        <v>5.9389842253183724</v>
      </c>
      <c r="H21" s="2">
        <v>4.504059293159376</v>
      </c>
      <c r="I21" s="2">
        <v>3.1316293032607683</v>
      </c>
      <c r="J21" s="2">
        <v>2.9367731980030185</v>
      </c>
      <c r="K21" s="2">
        <v>2.831357964441161</v>
      </c>
      <c r="L21" s="2">
        <v>2.736004117928761</v>
      </c>
      <c r="M21" s="2"/>
      <c r="N21" s="7">
        <f t="shared" si="0"/>
        <v>5.127276151427306</v>
      </c>
      <c r="O21" s="7">
        <f>(F21-J21)/2</f>
        <v>2.1905029534242884</v>
      </c>
      <c r="P21" s="7"/>
      <c r="Q21" s="7"/>
      <c r="R21" s="7"/>
      <c r="S21" s="15" t="s">
        <v>14</v>
      </c>
      <c r="T21" s="16">
        <v>14</v>
      </c>
      <c r="U21" s="16">
        <f t="shared" si="1"/>
        <v>4.26725188978298</v>
      </c>
      <c r="V21" s="17">
        <v>26.84</v>
      </c>
      <c r="W21" s="17">
        <v>63.07</v>
      </c>
      <c r="X21" s="18">
        <v>10.1</v>
      </c>
      <c r="Y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0.00093</v>
      </c>
      <c r="E22" s="2">
        <v>0.002101</v>
      </c>
      <c r="F22" s="2">
        <v>0.003665</v>
      </c>
      <c r="G22" s="2">
        <v>0.01084</v>
      </c>
      <c r="H22" s="2">
        <v>0.03026</v>
      </c>
      <c r="I22" s="2">
        <v>0.04988</v>
      </c>
      <c r="J22" s="2">
        <v>0.05982</v>
      </c>
      <c r="K22" s="2">
        <v>0.06956999999999999</v>
      </c>
      <c r="L22" s="2">
        <v>0.08043000000000002</v>
      </c>
      <c r="M22" s="2"/>
      <c r="N22" s="7">
        <f t="shared" si="0"/>
        <v>0.0317425</v>
      </c>
      <c r="O22" s="7"/>
      <c r="P22" s="7">
        <v>14.018</v>
      </c>
      <c r="Q22" s="7">
        <v>69.28</v>
      </c>
      <c r="R22" s="7">
        <v>16.74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10.070481663328781</v>
      </c>
      <c r="E23" s="2">
        <v>8.894708122651128</v>
      </c>
      <c r="F23" s="2">
        <v>8.091971086303</v>
      </c>
      <c r="G23" s="2">
        <v>6.5274914330829406</v>
      </c>
      <c r="H23" s="2">
        <v>5.0464442022200755</v>
      </c>
      <c r="I23" s="2">
        <v>4.325394724607142</v>
      </c>
      <c r="J23" s="2">
        <v>4.0632282793174594</v>
      </c>
      <c r="K23" s="2">
        <v>3.8453908690696523</v>
      </c>
      <c r="L23" s="2">
        <v>3.636122469733094</v>
      </c>
      <c r="M23" s="2"/>
      <c r="N23" s="7">
        <f t="shared" si="0"/>
        <v>6.077599682810229</v>
      </c>
      <c r="O23" s="7">
        <f>(F23-J23)/2</f>
        <v>2.01437140349277</v>
      </c>
      <c r="P23" s="7"/>
      <c r="Q23" s="7"/>
      <c r="R23" s="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B24/3.2808</f>
        <v>2.7432333577176298</v>
      </c>
      <c r="D24" s="2">
        <v>0.003785</v>
      </c>
      <c r="E24" s="2">
        <v>0.01646</v>
      </c>
      <c r="F24" s="2">
        <v>0.02641</v>
      </c>
      <c r="G24" s="2">
        <v>0.03629</v>
      </c>
      <c r="H24" s="2">
        <v>0.06622</v>
      </c>
      <c r="I24" s="2">
        <v>0.09231999999999999</v>
      </c>
      <c r="J24" s="2">
        <v>0.1005</v>
      </c>
      <c r="K24" s="2">
        <v>0.1067</v>
      </c>
      <c r="L24" s="2">
        <v>0.1131</v>
      </c>
      <c r="M24" s="2"/>
      <c r="N24" s="7">
        <f t="shared" si="0"/>
        <v>0.063455</v>
      </c>
      <c r="O24" s="7"/>
      <c r="P24" s="7">
        <v>53.15</v>
      </c>
      <c r="Q24" s="7">
        <v>41.64</v>
      </c>
      <c r="R24" s="7">
        <v>5.11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8.04549098445108</v>
      </c>
      <c r="E25" s="2">
        <v>5.924891854015186</v>
      </c>
      <c r="F25" s="2">
        <v>5.242771888269719</v>
      </c>
      <c r="G25" s="2">
        <v>4.7842841329574775</v>
      </c>
      <c r="H25" s="2">
        <v>3.9165891790398124</v>
      </c>
      <c r="I25" s="2">
        <v>3.4372129657913293</v>
      </c>
      <c r="J25" s="2">
        <v>3.3147325934831584</v>
      </c>
      <c r="K25" s="2">
        <v>3.2283679187250245</v>
      </c>
      <c r="L25" s="2">
        <v>3.144329165559629</v>
      </c>
      <c r="M25" s="2"/>
      <c r="N25" s="7">
        <f t="shared" si="0"/>
        <v>4.278752240876439</v>
      </c>
      <c r="O25" s="7">
        <f>(F25-J25)/2</f>
        <v>0.9640196473932805</v>
      </c>
      <c r="P25" s="7"/>
      <c r="Q25" s="7"/>
      <c r="R25" s="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0.002771</v>
      </c>
      <c r="E26" s="2">
        <v>0.01206</v>
      </c>
      <c r="F26" s="2">
        <v>0.02136</v>
      </c>
      <c r="G26" s="2">
        <v>0.03165</v>
      </c>
      <c r="H26" s="2">
        <v>0.04988</v>
      </c>
      <c r="I26" s="2">
        <v>0.0654</v>
      </c>
      <c r="J26" s="2">
        <v>0.07285</v>
      </c>
      <c r="K26" s="2">
        <v>0.07912</v>
      </c>
      <c r="L26" s="2">
        <v>0.08588</v>
      </c>
      <c r="M26" s="2"/>
      <c r="N26" s="7">
        <f t="shared" si="0"/>
        <v>0.047105</v>
      </c>
      <c r="O26" s="7"/>
      <c r="P26" s="7">
        <v>29.073000000000004</v>
      </c>
      <c r="Q26" s="7">
        <v>64.65</v>
      </c>
      <c r="R26" s="7">
        <v>6.39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8.495377573842758</v>
      </c>
      <c r="E27" s="2">
        <v>6.373626282536727</v>
      </c>
      <c r="F27" s="2">
        <v>5.548944542749258</v>
      </c>
      <c r="G27" s="2">
        <v>4.981650690121108</v>
      </c>
      <c r="H27" s="2">
        <v>4.325394724607142</v>
      </c>
      <c r="I27" s="2">
        <v>3.9345655540513667</v>
      </c>
      <c r="J27" s="2">
        <v>3.778927217484937</v>
      </c>
      <c r="K27" s="2">
        <v>3.659813763677701</v>
      </c>
      <c r="L27" s="2">
        <v>3.5415339985780387</v>
      </c>
      <c r="M27" s="2"/>
      <c r="N27" s="7">
        <f t="shared" si="0"/>
        <v>4.663935880117098</v>
      </c>
      <c r="O27" s="7">
        <f>(F27-J27)/2</f>
        <v>0.8850086626321603</v>
      </c>
      <c r="P27" s="7"/>
      <c r="Q27" s="7"/>
      <c r="R27" s="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11.083333333333332</v>
      </c>
      <c r="C28" s="2">
        <f>B28/3.2808</f>
        <v>3.378241079411525</v>
      </c>
      <c r="D28" s="2">
        <v>0.001649</v>
      </c>
      <c r="E28" s="2">
        <v>0.003745</v>
      </c>
      <c r="F28" s="2">
        <v>0.009645</v>
      </c>
      <c r="G28" s="2">
        <v>0.02027</v>
      </c>
      <c r="H28" s="2">
        <v>0.04022</v>
      </c>
      <c r="I28" s="2">
        <v>0.05982</v>
      </c>
      <c r="J28" s="2">
        <v>0.06883</v>
      </c>
      <c r="K28" s="2">
        <v>0.07631999999999999</v>
      </c>
      <c r="L28" s="2">
        <v>0.08532</v>
      </c>
      <c r="M28" s="2"/>
      <c r="N28" s="7">
        <f t="shared" si="0"/>
        <v>0.0392375</v>
      </c>
      <c r="O28" s="7"/>
      <c r="P28" s="7">
        <v>22.1168</v>
      </c>
      <c r="Q28" s="7">
        <v>67.68</v>
      </c>
      <c r="R28" s="7">
        <v>10.26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9.244192885886708</v>
      </c>
      <c r="E29" s="2">
        <v>8.06081856597806</v>
      </c>
      <c r="F29" s="2">
        <v>6.696003046387709</v>
      </c>
      <c r="G29" s="2">
        <v>5.624510100969913</v>
      </c>
      <c r="H29" s="2">
        <v>4.63594310813146</v>
      </c>
      <c r="I29" s="2">
        <v>4.0632282793174594</v>
      </c>
      <c r="J29" s="2">
        <v>3.860818679822108</v>
      </c>
      <c r="K29" s="2">
        <v>3.7117950184313004</v>
      </c>
      <c r="L29" s="2">
        <v>3.5509722240962405</v>
      </c>
      <c r="M29" s="2"/>
      <c r="N29" s="7">
        <f t="shared" si="0"/>
        <v>5.2784108631049085</v>
      </c>
      <c r="O29" s="7">
        <f>(F29-J29)/2</f>
        <v>1.4175921832828005</v>
      </c>
      <c r="P29" s="7"/>
      <c r="Q29" s="7"/>
      <c r="R29" s="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0.00322</v>
      </c>
      <c r="E30" s="2">
        <v>0.01329</v>
      </c>
      <c r="F30" s="2">
        <v>0.03135</v>
      </c>
      <c r="G30" s="2">
        <v>0.052</v>
      </c>
      <c r="H30" s="2">
        <v>0.07702</v>
      </c>
      <c r="I30" s="2">
        <v>0.09770999999999999</v>
      </c>
      <c r="J30" s="2">
        <v>0.1072</v>
      </c>
      <c r="K30" s="2">
        <v>0.1151</v>
      </c>
      <c r="L30" s="2">
        <v>0.1235</v>
      </c>
      <c r="M30" s="2"/>
      <c r="N30" s="7">
        <f t="shared" si="0"/>
        <v>0.069275</v>
      </c>
      <c r="O30" s="7"/>
      <c r="P30" s="7">
        <v>66.75</v>
      </c>
      <c r="Q30" s="7">
        <v>27.49</v>
      </c>
      <c r="R30" s="7">
        <v>5.81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8.278723596322195</v>
      </c>
      <c r="E31" s="2">
        <v>6.233515085160637</v>
      </c>
      <c r="F31" s="2">
        <v>4.99539074674741</v>
      </c>
      <c r="G31" s="2">
        <v>4.265344566520995</v>
      </c>
      <c r="H31" s="2">
        <v>3.698623066639826</v>
      </c>
      <c r="I31" s="2">
        <v>3.355349969319753</v>
      </c>
      <c r="J31" s="2">
        <v>3.221623189091677</v>
      </c>
      <c r="K31" s="2">
        <v>3.1190402614172195</v>
      </c>
      <c r="L31" s="2">
        <v>3.0174170530774096</v>
      </c>
      <c r="M31" s="2"/>
      <c r="N31" s="7">
        <f t="shared" si="0"/>
        <v>4.108506967919544</v>
      </c>
      <c r="O31" s="7">
        <f>(F31-J31)/2</f>
        <v>0.8868837788278665</v>
      </c>
      <c r="P31" s="7"/>
      <c r="Q31" s="7"/>
      <c r="R31" s="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0.000788</v>
      </c>
      <c r="E32" s="2">
        <v>0.0015029999999999998</v>
      </c>
      <c r="F32" s="2">
        <v>0.002618</v>
      </c>
      <c r="G32" s="2">
        <v>0.004249</v>
      </c>
      <c r="H32" s="2">
        <v>0.03421</v>
      </c>
      <c r="I32" s="2">
        <v>0.07156</v>
      </c>
      <c r="J32" s="2">
        <v>0.08311</v>
      </c>
      <c r="K32" s="2">
        <v>0.09051</v>
      </c>
      <c r="L32" s="2">
        <v>0.09756999999999999</v>
      </c>
      <c r="M32" s="2"/>
      <c r="N32" s="7">
        <f t="shared" si="0"/>
        <v>0.042864</v>
      </c>
      <c r="O32" s="7"/>
      <c r="P32" s="7">
        <v>33.05</v>
      </c>
      <c r="Q32" s="7">
        <v>43.4</v>
      </c>
      <c r="R32" s="7">
        <v>23.49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10.309516749867798</v>
      </c>
      <c r="E33" s="2">
        <v>9.37793927540781</v>
      </c>
      <c r="F33" s="2">
        <v>8.577319187378933</v>
      </c>
      <c r="G33" s="2">
        <v>7.878660941010889</v>
      </c>
      <c r="H33" s="2">
        <v>4.869438085668913</v>
      </c>
      <c r="I33" s="2">
        <v>3.8047028023849037</v>
      </c>
      <c r="J33" s="2">
        <v>3.5888341137125472</v>
      </c>
      <c r="K33" s="2">
        <v>3.4657789925689535</v>
      </c>
      <c r="L33" s="2">
        <v>3.3574185614984504</v>
      </c>
      <c r="M33" s="2"/>
      <c r="N33" s="7">
        <f t="shared" si="0"/>
        <v>6.08307665054574</v>
      </c>
      <c r="O33" s="7">
        <f>(F33-J33)/2</f>
        <v>2.494242536833193</v>
      </c>
      <c r="P33" s="7"/>
      <c r="Q33" s="7"/>
      <c r="R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0.001544</v>
      </c>
      <c r="E34" s="2">
        <v>0.003839</v>
      </c>
      <c r="F34" s="2">
        <v>0.01109</v>
      </c>
      <c r="G34" s="2">
        <v>0.018420000000000002</v>
      </c>
      <c r="H34" s="2">
        <v>0.03899</v>
      </c>
      <c r="I34" s="2">
        <v>0.06449</v>
      </c>
      <c r="J34" s="2">
        <v>0.07558</v>
      </c>
      <c r="K34" s="2">
        <v>0.08393000000000002</v>
      </c>
      <c r="L34" s="2">
        <v>0.09175</v>
      </c>
      <c r="M34" s="2"/>
      <c r="N34" s="7">
        <f t="shared" si="0"/>
        <v>0.043335</v>
      </c>
      <c r="O34" s="7"/>
      <c r="P34" s="7">
        <v>26.84</v>
      </c>
      <c r="Q34" s="7">
        <v>63.07</v>
      </c>
      <c r="R34" s="7">
        <v>10.1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9.339111532056094</v>
      </c>
      <c r="E35" s="2">
        <v>8.025053724477225</v>
      </c>
      <c r="F35" s="2">
        <v>6.494596824275102</v>
      </c>
      <c r="G35" s="2">
        <v>5.762583128345476</v>
      </c>
      <c r="H35" s="2">
        <v>4.680752035039176</v>
      </c>
      <c r="I35" s="2">
        <v>3.954780720229418</v>
      </c>
      <c r="J35" s="2">
        <v>3.72585167117685</v>
      </c>
      <c r="K35" s="2">
        <v>3.574669608964984</v>
      </c>
      <c r="L35" s="2">
        <v>3.446148031818874</v>
      </c>
      <c r="M35" s="2"/>
      <c r="N35" s="7">
        <f t="shared" si="0"/>
        <v>5.110224247725976</v>
      </c>
      <c r="O35" s="7">
        <f>(F35-J35)/2</f>
        <v>1.384372576549126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7"/>
      <c r="O36" s="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7"/>
      <c r="O37" s="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7"/>
      <c r="O38" s="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/>
      <c r="O39" s="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7"/>
      <c r="O40" s="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7"/>
      <c r="O41" s="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7"/>
      <c r="O42" s="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7"/>
      <c r="O43" s="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7"/>
      <c r="O44" s="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7"/>
      <c r="O45" s="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7"/>
      <c r="O46" s="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7"/>
      <c r="O47" s="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2000-07-10T22:03:40Z</dcterms:created>
  <dcterms:modified xsi:type="dcterms:W3CDTF">2000-07-10T22:04:15Z</dcterms:modified>
  <cp:category/>
  <cp:version/>
  <cp:contentType/>
  <cp:contentStatus/>
</cp:coreProperties>
</file>