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<sst xmlns="http://schemas.openxmlformats.org/spreadsheetml/2006/main" count="50" uniqueCount="33">
  <si>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67-000-002</t>
  </si>
  <si>
    <t>67-011-013</t>
  </si>
  <si>
    <t>67-023-025</t>
  </si>
  <si>
    <t>67-035-037</t>
  </si>
  <si>
    <t>67-047-049</t>
  </si>
  <si>
    <t>67-059-061</t>
  </si>
  <si>
    <t>67-071-073</t>
  </si>
  <si>
    <t>67-083-085</t>
  </si>
  <si>
    <t>67-095-097</t>
  </si>
  <si>
    <t>67-107-109</t>
  </si>
  <si>
    <t>67-119-121</t>
  </si>
  <si>
    <t>67-131-133</t>
  </si>
  <si>
    <t>67-143-145</t>
  </si>
  <si>
    <t>67-155-157</t>
  </si>
  <si>
    <t>67-167-169</t>
  </si>
  <si>
    <t>mm</t>
  </si>
  <si>
    <t>phi</t>
  </si>
  <si>
    <t>Sample I.D.</t>
  </si>
  <si>
    <t>Depth mdpt (ft)</t>
  </si>
  <si>
    <t>Mean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</si>
  <si>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</si>
  <si>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</si>
  <si>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</si>
  <si>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</si>
  <si>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</si>
  <si>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</si>
  <si>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</si>
  <si>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</si>
  <si>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</si>
  <si>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</si>
  <si>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BSS00_67 grain size table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</si>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</sst>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Times New Roman"/>
      <family val="0"/>
    </font>
    <font>
      <b/>
      <sz val="9.75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8.75"/>
      <name val="Times New Roman"/>
      <family val="1"/>
    </font>
    <font>
      <sz val="5.75"/>
      <name val="Times New Roman"/>
      <family val="0"/>
    </font>
    <font>
      <sz val="8.7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9" fontId="7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Bss00-67 depth vs. % sand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9"/>
          <c:w val="0.9027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DATATABLE!$X$7:$X$21</c:f>
              <c:numCache>
                <c:ptCount val="15"/>
                <c:pt idx="0">
                  <c:v>2.6855</c:v>
                </c:pt>
                <c:pt idx="1">
                  <c:v>4.507000000000001</c:v>
                </c:pt>
                <c:pt idx="2">
                  <c:v>0.695</c:v>
                </c:pt>
                <c:pt idx="3">
                  <c:v>0</c:v>
                </c:pt>
                <c:pt idx="4">
                  <c:v>0</c:v>
                </c:pt>
                <c:pt idx="5">
                  <c:v>2.54</c:v>
                </c:pt>
                <c:pt idx="6">
                  <c:v>0</c:v>
                </c:pt>
                <c:pt idx="7">
                  <c:v>0.5194</c:v>
                </c:pt>
                <c:pt idx="8">
                  <c:v>0</c:v>
                </c:pt>
                <c:pt idx="9">
                  <c:v>0</c:v>
                </c:pt>
                <c:pt idx="10">
                  <c:v>2.052</c:v>
                </c:pt>
                <c:pt idx="11">
                  <c:v>0.6930000000000001</c:v>
                </c:pt>
                <c:pt idx="12">
                  <c:v>3.25</c:v>
                </c:pt>
                <c:pt idx="13">
                  <c:v>0</c:v>
                </c:pt>
                <c:pt idx="14">
                  <c:v>40.936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43547698"/>
        <c:axId val="56384963"/>
      </c:scatterChart>
      <c:valAx>
        <c:axId val="4354769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6384963"/>
        <c:crosses val="autoZero"/>
        <c:crossBetween val="midCat"/>
        <c:dispUnits/>
        <c:majorUnit val="10"/>
        <c:minorUnit val="5"/>
      </c:valAx>
      <c:valAx>
        <c:axId val="5638496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3547698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DATATABLE!$X$7:$X$21</c:f>
              <c:numCache>
                <c:ptCount val="15"/>
                <c:pt idx="0">
                  <c:v>2.6855</c:v>
                </c:pt>
                <c:pt idx="1">
                  <c:v>4.507000000000001</c:v>
                </c:pt>
                <c:pt idx="2">
                  <c:v>0.695</c:v>
                </c:pt>
                <c:pt idx="3">
                  <c:v>0</c:v>
                </c:pt>
                <c:pt idx="4">
                  <c:v>0</c:v>
                </c:pt>
                <c:pt idx="5">
                  <c:v>2.54</c:v>
                </c:pt>
                <c:pt idx="6">
                  <c:v>0</c:v>
                </c:pt>
                <c:pt idx="7">
                  <c:v>0.5194</c:v>
                </c:pt>
                <c:pt idx="8">
                  <c:v>0</c:v>
                </c:pt>
                <c:pt idx="9">
                  <c:v>0</c:v>
                </c:pt>
                <c:pt idx="10">
                  <c:v>2.052</c:v>
                </c:pt>
                <c:pt idx="11">
                  <c:v>0.6930000000000001</c:v>
                </c:pt>
                <c:pt idx="12">
                  <c:v>3.25</c:v>
                </c:pt>
                <c:pt idx="13">
                  <c:v>0</c:v>
                </c:pt>
                <c:pt idx="14">
                  <c:v>40.936</c:v>
                </c:pt>
              </c:numCache>
            </c:numRef>
          </c:xVal>
          <c:yVal>
            <c:numRef>
              <c:f>DATATABLE!$W$7:$W$21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37702620"/>
        <c:axId val="3779261"/>
      </c:scatterChart>
      <c:valAx>
        <c:axId val="3770262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79261"/>
        <c:crosses val="autoZero"/>
        <c:crossBetween val="midCat"/>
        <c:dispUnits/>
        <c:majorUnit val="10"/>
        <c:minorUnit val="5"/>
      </c:valAx>
      <c:valAx>
        <c:axId val="37792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70262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36</xdr:row>
      <xdr:rowOff>85725</xdr:rowOff>
    </xdr:from>
    <xdr:to>
      <xdr:col>9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266700" y="4371975"/>
        <a:ext cx="3429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37</xdr:row>
      <xdr:rowOff>28575</xdr:rowOff>
    </xdr:from>
    <xdr:to>
      <xdr:col>20</xdr:col>
      <xdr:colOff>104775</xdr:colOff>
      <xdr:row>67</xdr:row>
      <xdr:rowOff>104775</xdr:rowOff>
    </xdr:to>
    <xdr:graphicFrame>
      <xdr:nvGraphicFramePr>
        <xdr:cNvPr id="2" name="Chart 2"/>
        <xdr:cNvGraphicFramePr/>
      </xdr:nvGraphicFramePr>
      <xdr:xfrm>
        <a:off x="3933825" y="4429125"/>
        <a:ext cx="31242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1" customWidth="1"/>
    <col min="2" max="3" width="10.66015625" style="1" customWidth="1"/>
    <col min="4" max="6" width="5.33203125" style="1" customWidth="1"/>
    <col min="7" max="12" width="4.83203125" style="1" customWidth="1"/>
    <col min="13" max="13" width="4.33203125" style="1" customWidth="1"/>
    <col min="14" max="14" width="3.16015625" style="1" customWidth="1"/>
    <col min="15" max="15" width="9" style="1" customWidth="1"/>
    <col min="16" max="16" width="7.16015625" style="1" customWidth="1"/>
    <col min="17" max="17" width="5" style="1" customWidth="1"/>
    <col min="18" max="18" width="4" style="1" customWidth="1"/>
    <col min="19" max="19" width="4.66015625" style="1" customWidth="1"/>
    <col min="20" max="20" width="9.33203125" style="1" customWidth="1"/>
    <col min="21" max="21" width="10.33203125" style="1" bestFit="1" customWidth="1"/>
    <col min="22" max="22" width="12.16015625" style="1" bestFit="1" customWidth="1"/>
    <col min="23" max="23" width="7.16015625" style="1" bestFit="1" customWidth="1"/>
    <col min="24" max="25" width="6.16015625" style="1" bestFit="1" customWidth="1"/>
    <col min="26" max="16384" width="9.33203125" style="1" customWidth="1"/>
  </cols>
  <sheetData>
    <row r="1" ht="9">
      <c r="J1" s="2"/>
    </row>
    <row r="4" spans="1:16" ht="12">
      <c r="A4" s="3" t="s">
        <v>30</v>
      </c>
      <c r="G4" s="4" t="s">
        <v>29</v>
      </c>
      <c r="J4" s="2"/>
      <c r="O4" s="5"/>
      <c r="P4" s="5"/>
    </row>
    <row r="5" spans="1:21" ht="10.5" thickBot="1">
      <c r="A5" s="6" t="s">
        <v>17</v>
      </c>
      <c r="B5" s="6" t="s">
        <v>18</v>
      </c>
      <c r="C5" s="6" t="s">
        <v>23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 t="s">
        <v>19</v>
      </c>
      <c r="N5" s="6"/>
      <c r="O5" s="6" t="s">
        <v>31</v>
      </c>
      <c r="P5" s="6" t="s">
        <v>32</v>
      </c>
      <c r="Q5" s="6" t="s">
        <v>20</v>
      </c>
      <c r="R5" s="6" t="s">
        <v>21</v>
      </c>
      <c r="S5" s="6" t="s">
        <v>22</v>
      </c>
      <c r="U5" s="8" t="s">
        <v>24</v>
      </c>
    </row>
    <row r="6" spans="1:29" ht="9.75" thickTop="1">
      <c r="A6" s="2" t="s">
        <v>0</v>
      </c>
      <c r="B6" s="2">
        <v>0.08333333333333333</v>
      </c>
      <c r="C6" s="2">
        <v>0.0254</v>
      </c>
      <c r="D6" s="9">
        <v>0.000569</v>
      </c>
      <c r="E6" s="9">
        <v>0.000705</v>
      </c>
      <c r="F6" s="9">
        <v>0.000905</v>
      </c>
      <c r="G6" s="9">
        <v>0.001508</v>
      </c>
      <c r="H6" s="9">
        <v>0.0032480000000000005</v>
      </c>
      <c r="I6" s="9">
        <v>0.006694</v>
      </c>
      <c r="J6" s="9">
        <v>0.01047</v>
      </c>
      <c r="K6" s="9">
        <v>0.01559</v>
      </c>
      <c r="L6" s="9">
        <v>0.0194</v>
      </c>
      <c r="M6" s="2">
        <v>0.008179</v>
      </c>
      <c r="N6" s="2" t="s">
        <v>15</v>
      </c>
      <c r="O6" s="2">
        <f>(F6+J6)/2</f>
        <v>0.0056875</v>
      </c>
      <c r="P6" s="10"/>
      <c r="Q6" s="10">
        <v>2.6855</v>
      </c>
      <c r="R6" s="10">
        <v>38.59</v>
      </c>
      <c r="S6" s="10">
        <v>58.86</v>
      </c>
      <c r="T6" s="2"/>
      <c r="U6" s="11" t="s">
        <v>25</v>
      </c>
      <c r="V6" s="12" t="s">
        <v>26</v>
      </c>
      <c r="W6" s="12" t="s">
        <v>27</v>
      </c>
      <c r="X6" s="12" t="s">
        <v>20</v>
      </c>
      <c r="Y6" s="12" t="s">
        <v>28</v>
      </c>
      <c r="Z6" s="13" t="s">
        <v>22</v>
      </c>
      <c r="AA6" s="2"/>
      <c r="AB6" s="2"/>
      <c r="AC6" s="2"/>
    </row>
    <row r="7" spans="1:29" ht="9">
      <c r="A7" s="2"/>
      <c r="B7" s="2"/>
      <c r="C7" s="2"/>
      <c r="D7" s="9">
        <v>10.779283727017594</v>
      </c>
      <c r="E7" s="9">
        <v>10.470089122038019</v>
      </c>
      <c r="F7" s="9">
        <v>10.109794587353607</v>
      </c>
      <c r="G7" s="9">
        <v>9.37314785605551</v>
      </c>
      <c r="H7" s="9">
        <v>8.266232652139</v>
      </c>
      <c r="I7" s="9">
        <v>7.222915733637644</v>
      </c>
      <c r="J7" s="9">
        <v>6.577594747506003</v>
      </c>
      <c r="K7" s="9">
        <v>6.003235261739027</v>
      </c>
      <c r="L7" s="9">
        <v>5.687799537362322</v>
      </c>
      <c r="M7" s="2">
        <v>6.933859820863324</v>
      </c>
      <c r="N7" s="2" t="s">
        <v>16</v>
      </c>
      <c r="O7" s="2">
        <f aca="true" t="shared" si="0" ref="O7:O35">(F7+J7)/2</f>
        <v>8.343694667429805</v>
      </c>
      <c r="P7" s="10">
        <f>(F7-J7)/2</f>
        <v>1.7660999199238017</v>
      </c>
      <c r="Q7" s="10"/>
      <c r="R7" s="10"/>
      <c r="S7" s="10"/>
      <c r="T7" s="2"/>
      <c r="U7" s="14" t="s">
        <v>0</v>
      </c>
      <c r="V7" s="15">
        <v>0.08333333333333333</v>
      </c>
      <c r="W7" s="15">
        <v>0.0254</v>
      </c>
      <c r="X7" s="16">
        <v>2.6855</v>
      </c>
      <c r="Y7" s="16">
        <v>38.59</v>
      </c>
      <c r="Z7" s="17">
        <v>58.86</v>
      </c>
      <c r="AA7" s="2"/>
      <c r="AB7" s="2"/>
      <c r="AC7" s="2"/>
    </row>
    <row r="8" spans="1:29" ht="9">
      <c r="A8" s="2" t="s">
        <v>1</v>
      </c>
      <c r="B8" s="2">
        <v>1</v>
      </c>
      <c r="C8" s="2">
        <v>0.3048</v>
      </c>
      <c r="D8" s="9">
        <v>0.000595</v>
      </c>
      <c r="E8" s="9">
        <v>0.000762</v>
      </c>
      <c r="F8" s="9">
        <v>0.001048</v>
      </c>
      <c r="G8" s="9">
        <v>0.001868</v>
      </c>
      <c r="H8" s="9">
        <v>0.003728</v>
      </c>
      <c r="I8" s="9">
        <v>0.009634</v>
      </c>
      <c r="J8" s="9">
        <v>0.01694</v>
      </c>
      <c r="K8" s="9">
        <v>0.033909999999999996</v>
      </c>
      <c r="L8" s="9">
        <v>0.06013</v>
      </c>
      <c r="M8" s="2">
        <v>0.011539999999999998</v>
      </c>
      <c r="N8" s="2"/>
      <c r="O8" s="2">
        <f t="shared" si="0"/>
        <v>0.008994</v>
      </c>
      <c r="P8" s="10"/>
      <c r="Q8" s="10">
        <v>4.507000000000001</v>
      </c>
      <c r="R8" s="10">
        <v>43.63</v>
      </c>
      <c r="S8" s="10">
        <v>51.8</v>
      </c>
      <c r="T8" s="2"/>
      <c r="U8" s="14" t="s">
        <v>1</v>
      </c>
      <c r="V8" s="15">
        <v>1</v>
      </c>
      <c r="W8" s="15">
        <v>0.3048</v>
      </c>
      <c r="X8" s="16">
        <v>4.507000000000001</v>
      </c>
      <c r="Y8" s="16">
        <v>43.63</v>
      </c>
      <c r="Z8" s="17">
        <v>51.8</v>
      </c>
      <c r="AA8" s="2"/>
      <c r="AB8" s="2"/>
      <c r="AC8" s="2"/>
    </row>
    <row r="9" spans="1:29" ht="9">
      <c r="A9" s="2"/>
      <c r="B9" s="2"/>
      <c r="C9" s="2"/>
      <c r="D9" s="9">
        <v>10.71482271112887</v>
      </c>
      <c r="E9" s="9">
        <v>10.357921381830852</v>
      </c>
      <c r="F9" s="9">
        <v>9.898145567786724</v>
      </c>
      <c r="G9" s="9">
        <v>9.064289829614513</v>
      </c>
      <c r="H9" s="9">
        <v>8.067382424669894</v>
      </c>
      <c r="I9" s="9">
        <v>6.697649360737197</v>
      </c>
      <c r="J9" s="9">
        <v>5.883422315104613</v>
      </c>
      <c r="K9" s="9">
        <v>4.882145405411381</v>
      </c>
      <c r="L9" s="9">
        <v>4.055771231240744</v>
      </c>
      <c r="M9" s="2">
        <v>6.437212965791329</v>
      </c>
      <c r="N9" s="2"/>
      <c r="O9" s="2">
        <f t="shared" si="0"/>
        <v>7.890783941445669</v>
      </c>
      <c r="P9" s="10">
        <f>(F9-J9)/2</f>
        <v>2.0073616263410554</v>
      </c>
      <c r="Q9" s="10"/>
      <c r="R9" s="10"/>
      <c r="S9" s="10"/>
      <c r="T9" s="2"/>
      <c r="U9" s="14" t="s">
        <v>2</v>
      </c>
      <c r="V9" s="15">
        <v>2</v>
      </c>
      <c r="W9" s="15">
        <v>0.6096</v>
      </c>
      <c r="X9" s="16">
        <v>0.695</v>
      </c>
      <c r="Y9" s="16">
        <v>46.41</v>
      </c>
      <c r="Z9" s="17">
        <v>52.84</v>
      </c>
      <c r="AA9" s="2"/>
      <c r="AB9" s="2"/>
      <c r="AC9" s="2"/>
    </row>
    <row r="10" spans="1:29" ht="9">
      <c r="A10" s="2" t="s">
        <v>2</v>
      </c>
      <c r="B10" s="2">
        <v>2</v>
      </c>
      <c r="C10" s="2">
        <v>0.6096</v>
      </c>
      <c r="D10" s="9">
        <v>0.0006</v>
      </c>
      <c r="E10" s="9">
        <v>0.000774</v>
      </c>
      <c r="F10" s="9">
        <v>0.001079</v>
      </c>
      <c r="G10" s="9">
        <v>0.001882</v>
      </c>
      <c r="H10" s="9">
        <v>0.003654</v>
      </c>
      <c r="I10" s="9">
        <v>0.00794</v>
      </c>
      <c r="J10" s="9">
        <v>0.01372</v>
      </c>
      <c r="K10" s="9">
        <v>0.01807</v>
      </c>
      <c r="L10" s="9">
        <v>0.03557</v>
      </c>
      <c r="M10" s="2">
        <v>0.007855</v>
      </c>
      <c r="N10" s="2"/>
      <c r="O10" s="2">
        <f t="shared" si="0"/>
        <v>0.0073995</v>
      </c>
      <c r="P10" s="10"/>
      <c r="Q10" s="10">
        <v>0.695</v>
      </c>
      <c r="R10" s="10">
        <v>46.41</v>
      </c>
      <c r="S10" s="10">
        <v>52.84</v>
      </c>
      <c r="T10" s="2"/>
      <c r="U10" s="14" t="s">
        <v>3</v>
      </c>
      <c r="V10" s="15">
        <v>3</v>
      </c>
      <c r="W10" s="15">
        <v>0.9144</v>
      </c>
      <c r="X10" s="16">
        <v>0</v>
      </c>
      <c r="Y10" s="16">
        <v>44.35</v>
      </c>
      <c r="Z10" s="17">
        <v>55.56</v>
      </c>
      <c r="AA10" s="2"/>
      <c r="AB10" s="2"/>
      <c r="AC10" s="2"/>
    </row>
    <row r="11" spans="1:29" ht="9">
      <c r="A11" s="2"/>
      <c r="B11" s="2"/>
      <c r="C11" s="2"/>
      <c r="D11" s="9">
        <v>10.702749878828294</v>
      </c>
      <c r="E11" s="9">
        <v>10.335378813179764</v>
      </c>
      <c r="F11" s="9">
        <v>9.856089419836158</v>
      </c>
      <c r="G11" s="9">
        <v>9.053517656595638</v>
      </c>
      <c r="H11" s="9">
        <v>8.096307650696685</v>
      </c>
      <c r="I11" s="9">
        <v>6.976645277293854</v>
      </c>
      <c r="J11" s="9">
        <v>6.187575708264</v>
      </c>
      <c r="K11" s="9">
        <v>5.790259683572212</v>
      </c>
      <c r="L11" s="9">
        <v>4.813195215374962</v>
      </c>
      <c r="M11" s="2">
        <v>6.992173009142616</v>
      </c>
      <c r="N11" s="2"/>
      <c r="O11" s="2">
        <f t="shared" si="0"/>
        <v>8.02183256405008</v>
      </c>
      <c r="P11" s="10">
        <f>(F11-J11)/2</f>
        <v>1.8342568557860788</v>
      </c>
      <c r="Q11" s="10"/>
      <c r="R11" s="10"/>
      <c r="S11" s="10"/>
      <c r="T11" s="2"/>
      <c r="U11" s="14" t="s">
        <v>4</v>
      </c>
      <c r="V11" s="15">
        <v>4</v>
      </c>
      <c r="W11" s="15">
        <v>1.2192</v>
      </c>
      <c r="X11" s="16">
        <v>0</v>
      </c>
      <c r="Y11" s="16">
        <v>36.54</v>
      </c>
      <c r="Z11" s="17">
        <v>63.43</v>
      </c>
      <c r="AA11" s="2"/>
      <c r="AB11" s="2"/>
      <c r="AC11" s="2"/>
    </row>
    <row r="12" spans="1:29" ht="9">
      <c r="A12" s="2" t="s">
        <v>3</v>
      </c>
      <c r="B12" s="2">
        <v>3</v>
      </c>
      <c r="C12" s="2">
        <v>0.9144</v>
      </c>
      <c r="D12" s="9">
        <v>0.000598</v>
      </c>
      <c r="E12" s="9">
        <v>0.000768</v>
      </c>
      <c r="F12" s="9">
        <v>0.001056</v>
      </c>
      <c r="G12" s="9">
        <v>0.001823</v>
      </c>
      <c r="H12" s="9">
        <v>0.003466</v>
      </c>
      <c r="I12" s="9">
        <v>0.006736</v>
      </c>
      <c r="J12" s="9">
        <v>0.009673</v>
      </c>
      <c r="K12" s="9">
        <v>0.01406</v>
      </c>
      <c r="L12" s="9">
        <v>0.01725</v>
      </c>
      <c r="M12" s="2">
        <v>0.00529</v>
      </c>
      <c r="N12" s="2"/>
      <c r="O12" s="2">
        <f t="shared" si="0"/>
        <v>0.0053644999999999995</v>
      </c>
      <c r="P12" s="10"/>
      <c r="Q12" s="10">
        <v>0</v>
      </c>
      <c r="R12" s="10">
        <v>44.35</v>
      </c>
      <c r="S12" s="10">
        <v>55.56</v>
      </c>
      <c r="T12" s="2"/>
      <c r="U12" s="14" t="s">
        <v>5</v>
      </c>
      <c r="V12" s="15">
        <v>5</v>
      </c>
      <c r="W12" s="15">
        <v>1.524</v>
      </c>
      <c r="X12" s="16">
        <v>2.54</v>
      </c>
      <c r="Y12" s="16">
        <v>42.33</v>
      </c>
      <c r="Z12" s="17">
        <v>55.19</v>
      </c>
      <c r="AA12" s="2"/>
      <c r="AB12" s="2"/>
      <c r="AC12" s="2"/>
    </row>
    <row r="13" spans="1:29" ht="9">
      <c r="A13" s="2"/>
      <c r="B13" s="2"/>
      <c r="C13" s="2"/>
      <c r="D13" s="9">
        <v>10.70756689512607</v>
      </c>
      <c r="E13" s="9">
        <v>10.346606068603018</v>
      </c>
      <c r="F13" s="9">
        <v>9.88717444996572</v>
      </c>
      <c r="G13" s="9">
        <v>9.09946972328504</v>
      </c>
      <c r="H13" s="9">
        <v>8.172512630164004</v>
      </c>
      <c r="I13" s="9">
        <v>7.213892146257779</v>
      </c>
      <c r="J13" s="9">
        <v>6.691820885767253</v>
      </c>
      <c r="K13" s="9">
        <v>6.152259595364277</v>
      </c>
      <c r="L13" s="9">
        <v>5.857259827883918</v>
      </c>
      <c r="M13" s="2">
        <v>7.562516562322787</v>
      </c>
      <c r="N13" s="2"/>
      <c r="O13" s="2">
        <f t="shared" si="0"/>
        <v>8.289497667866486</v>
      </c>
      <c r="P13" s="10">
        <f>(F13-J13)/2</f>
        <v>1.5976767820992333</v>
      </c>
      <c r="Q13" s="10"/>
      <c r="R13" s="10"/>
      <c r="S13" s="10"/>
      <c r="T13" s="2"/>
      <c r="U13" s="14" t="s">
        <v>6</v>
      </c>
      <c r="V13" s="15">
        <v>6</v>
      </c>
      <c r="W13" s="15">
        <v>1.8288</v>
      </c>
      <c r="X13" s="16">
        <v>0</v>
      </c>
      <c r="Y13" s="16">
        <v>37.34</v>
      </c>
      <c r="Z13" s="17">
        <v>62.69</v>
      </c>
      <c r="AA13" s="2"/>
      <c r="AB13" s="2"/>
      <c r="AC13" s="2"/>
    </row>
    <row r="14" spans="1:29" ht="9">
      <c r="A14" s="2" t="s">
        <v>4</v>
      </c>
      <c r="B14" s="2">
        <v>4</v>
      </c>
      <c r="C14" s="2">
        <v>1.2192</v>
      </c>
      <c r="D14" s="9">
        <v>0.0005709999999999999</v>
      </c>
      <c r="E14" s="9">
        <v>0.00071</v>
      </c>
      <c r="F14" s="9">
        <v>0.000918</v>
      </c>
      <c r="G14" s="9">
        <v>0.0015049999999999998</v>
      </c>
      <c r="H14" s="9">
        <v>0.003021</v>
      </c>
      <c r="I14" s="9">
        <v>0.005271</v>
      </c>
      <c r="J14" s="9">
        <v>0.00735</v>
      </c>
      <c r="K14" s="9">
        <v>0.01133</v>
      </c>
      <c r="L14" s="9">
        <v>0.01663</v>
      </c>
      <c r="M14" s="2">
        <v>0.004527</v>
      </c>
      <c r="N14" s="2"/>
      <c r="O14" s="9">
        <f t="shared" si="0"/>
        <v>0.004134</v>
      </c>
      <c r="P14" s="10"/>
      <c r="Q14" s="10">
        <v>0</v>
      </c>
      <c r="R14" s="10">
        <v>36.54</v>
      </c>
      <c r="S14" s="10">
        <v>63.43</v>
      </c>
      <c r="T14" s="2"/>
      <c r="U14" s="14" t="s">
        <v>7</v>
      </c>
      <c r="V14" s="15">
        <v>7</v>
      </c>
      <c r="W14" s="15">
        <v>2.1336</v>
      </c>
      <c r="X14" s="16">
        <v>0.5194</v>
      </c>
      <c r="Y14" s="16">
        <v>46.77</v>
      </c>
      <c r="Z14" s="17">
        <v>52.65</v>
      </c>
      <c r="AA14" s="2"/>
      <c r="AB14" s="2"/>
      <c r="AC14" s="2"/>
    </row>
    <row r="15" spans="1:29" ht="9">
      <c r="A15" s="2"/>
      <c r="B15" s="2"/>
      <c r="C15" s="2"/>
      <c r="D15" s="9">
        <v>10.774221633961332</v>
      </c>
      <c r="E15" s="9">
        <v>10.459893354932131</v>
      </c>
      <c r="F15" s="9">
        <v>10.089218225910367</v>
      </c>
      <c r="G15" s="9">
        <v>9.376020797677109</v>
      </c>
      <c r="H15" s="9">
        <v>8.370758100596234</v>
      </c>
      <c r="I15" s="9">
        <v>7.567707592594642</v>
      </c>
      <c r="J15" s="9">
        <v>7.088040034713086</v>
      </c>
      <c r="K15" s="9">
        <v>6.463708328616296</v>
      </c>
      <c r="L15" s="9">
        <v>5.910068021149542</v>
      </c>
      <c r="M15" s="2">
        <v>7.787228978076334</v>
      </c>
      <c r="N15" s="2"/>
      <c r="O15" s="2">
        <f t="shared" si="0"/>
        <v>8.588629130311727</v>
      </c>
      <c r="P15" s="10">
        <f>(F15-J15)/2</f>
        <v>1.5005890955986403</v>
      </c>
      <c r="Q15" s="10"/>
      <c r="R15" s="10"/>
      <c r="S15" s="10"/>
      <c r="T15" s="2"/>
      <c r="U15" s="14" t="s">
        <v>8</v>
      </c>
      <c r="V15" s="15">
        <v>8</v>
      </c>
      <c r="W15" s="15">
        <v>2.4384</v>
      </c>
      <c r="X15" s="16">
        <v>0</v>
      </c>
      <c r="Y15" s="16">
        <v>37.27</v>
      </c>
      <c r="Z15" s="17">
        <v>62.74</v>
      </c>
      <c r="AA15" s="2"/>
      <c r="AB15" s="2"/>
      <c r="AC15" s="2"/>
    </row>
    <row r="16" spans="1:29" ht="9">
      <c r="A16" s="2" t="s">
        <v>5</v>
      </c>
      <c r="B16" s="2">
        <v>5</v>
      </c>
      <c r="C16" s="2">
        <v>1.524</v>
      </c>
      <c r="D16" s="9">
        <v>0.000596</v>
      </c>
      <c r="E16" s="9">
        <v>0.000765</v>
      </c>
      <c r="F16" s="9">
        <v>0.001057</v>
      </c>
      <c r="G16" s="9">
        <v>0.001822</v>
      </c>
      <c r="H16" s="9">
        <v>0.003479</v>
      </c>
      <c r="I16" s="9">
        <v>0.007648</v>
      </c>
      <c r="J16" s="9">
        <v>0.01557</v>
      </c>
      <c r="K16" s="9">
        <v>0.03095</v>
      </c>
      <c r="L16" s="9">
        <v>0.05282</v>
      </c>
      <c r="M16" s="2">
        <v>0.009606</v>
      </c>
      <c r="N16" s="2"/>
      <c r="O16" s="2">
        <f t="shared" si="0"/>
        <v>0.0083135</v>
      </c>
      <c r="P16" s="10"/>
      <c r="Q16" s="10">
        <v>2.54</v>
      </c>
      <c r="R16" s="10">
        <v>42.33</v>
      </c>
      <c r="S16" s="10">
        <v>55.19</v>
      </c>
      <c r="T16" s="2"/>
      <c r="U16" s="14" t="s">
        <v>9</v>
      </c>
      <c r="V16" s="15">
        <v>9</v>
      </c>
      <c r="W16" s="15">
        <v>2.7432</v>
      </c>
      <c r="X16" s="16">
        <v>0</v>
      </c>
      <c r="Y16" s="16">
        <v>35.32</v>
      </c>
      <c r="Z16" s="17">
        <v>64.77</v>
      </c>
      <c r="AA16" s="2"/>
      <c r="AB16" s="2"/>
      <c r="AC16" s="2"/>
    </row>
    <row r="17" spans="1:29" ht="9">
      <c r="A17" s="2"/>
      <c r="B17" s="2"/>
      <c r="C17" s="2"/>
      <c r="D17" s="9">
        <v>10.712400048862014</v>
      </c>
      <c r="E17" s="9">
        <v>10.352252631744161</v>
      </c>
      <c r="F17" s="9">
        <v>9.885808907941492</v>
      </c>
      <c r="G17" s="9">
        <v>9.100261325522123</v>
      </c>
      <c r="H17" s="9">
        <v>8.167111605704283</v>
      </c>
      <c r="I17" s="9">
        <v>7.030701761343425</v>
      </c>
      <c r="J17" s="9">
        <v>6.0050872453577755</v>
      </c>
      <c r="K17" s="9">
        <v>5.013916780335185</v>
      </c>
      <c r="L17" s="9">
        <v>4.242771888269719</v>
      </c>
      <c r="M17" s="2">
        <v>6.701848476086761</v>
      </c>
      <c r="N17" s="2"/>
      <c r="O17" s="2">
        <f t="shared" si="0"/>
        <v>7.945448076649633</v>
      </c>
      <c r="P17" s="10">
        <f>(F17-J17)/2</f>
        <v>1.940360831291858</v>
      </c>
      <c r="Q17" s="10"/>
      <c r="R17" s="10"/>
      <c r="S17" s="10"/>
      <c r="T17" s="2"/>
      <c r="U17" s="14" t="s">
        <v>10</v>
      </c>
      <c r="V17" s="15">
        <v>10</v>
      </c>
      <c r="W17" s="15">
        <v>3.048</v>
      </c>
      <c r="X17" s="16">
        <v>2.052</v>
      </c>
      <c r="Y17" s="16">
        <v>45.13</v>
      </c>
      <c r="Z17" s="17">
        <v>52.7</v>
      </c>
      <c r="AA17" s="2"/>
      <c r="AB17" s="2"/>
      <c r="AC17" s="2"/>
    </row>
    <row r="18" spans="1:29" ht="9">
      <c r="A18" s="2" t="s">
        <v>6</v>
      </c>
      <c r="B18" s="2">
        <v>6</v>
      </c>
      <c r="C18" s="2">
        <v>1.8288</v>
      </c>
      <c r="D18" s="9">
        <v>0.0005729999999999999</v>
      </c>
      <c r="E18" s="9">
        <v>0.000713</v>
      </c>
      <c r="F18" s="9">
        <v>0.000923</v>
      </c>
      <c r="G18" s="9">
        <v>0.00151</v>
      </c>
      <c r="H18" s="9">
        <v>0.003057</v>
      </c>
      <c r="I18" s="9">
        <v>0.00544</v>
      </c>
      <c r="J18" s="9">
        <v>0.007647</v>
      </c>
      <c r="K18" s="9">
        <v>0.011880000000000002</v>
      </c>
      <c r="L18" s="9">
        <v>0.01655</v>
      </c>
      <c r="M18" s="2">
        <v>0.004597</v>
      </c>
      <c r="N18" s="2"/>
      <c r="O18" s="2">
        <f t="shared" si="0"/>
        <v>0.004285</v>
      </c>
      <c r="P18" s="10"/>
      <c r="Q18" s="10">
        <v>0</v>
      </c>
      <c r="R18" s="10">
        <v>37.34</v>
      </c>
      <c r="S18" s="10">
        <v>62.69</v>
      </c>
      <c r="T18" s="2"/>
      <c r="U18" s="14" t="s">
        <v>11</v>
      </c>
      <c r="V18" s="15">
        <v>11</v>
      </c>
      <c r="W18" s="15">
        <v>3.3528</v>
      </c>
      <c r="X18" s="16">
        <v>0.6930000000000001</v>
      </c>
      <c r="Y18" s="16">
        <v>45.79</v>
      </c>
      <c r="Z18" s="17">
        <v>53.53</v>
      </c>
      <c r="AA18" s="2"/>
      <c r="AB18" s="2"/>
      <c r="AC18" s="2"/>
    </row>
    <row r="19" spans="1:29" ht="9">
      <c r="A19" s="2"/>
      <c r="B19" s="2"/>
      <c r="C19" s="2"/>
      <c r="D19" s="9">
        <v>10.76917724056727</v>
      </c>
      <c r="E19" s="9">
        <v>10.453810302880287</v>
      </c>
      <c r="F19" s="9">
        <v>10.0813817316784</v>
      </c>
      <c r="G19" s="9">
        <v>9.371235735111734</v>
      </c>
      <c r="H19" s="9">
        <v>8.353667732437204</v>
      </c>
      <c r="I19" s="9">
        <v>7.522177633186472</v>
      </c>
      <c r="J19" s="9">
        <v>7.030890410580817</v>
      </c>
      <c r="K19" s="9">
        <v>6.395321353636046</v>
      </c>
      <c r="L19" s="9">
        <v>5.917024972742232</v>
      </c>
      <c r="M19" s="2">
        <v>7.76509161850737</v>
      </c>
      <c r="N19" s="2"/>
      <c r="O19" s="2">
        <f t="shared" si="0"/>
        <v>8.556136071129608</v>
      </c>
      <c r="P19" s="10">
        <f>(F19-J19)/2</f>
        <v>1.5252456605487916</v>
      </c>
      <c r="Q19" s="10"/>
      <c r="R19" s="10"/>
      <c r="S19" s="10"/>
      <c r="T19" s="2"/>
      <c r="U19" s="14" t="s">
        <v>12</v>
      </c>
      <c r="V19" s="15">
        <v>12</v>
      </c>
      <c r="W19" s="15">
        <v>3.6576</v>
      </c>
      <c r="X19" s="16">
        <v>3.25</v>
      </c>
      <c r="Y19" s="16">
        <v>57.82</v>
      </c>
      <c r="Z19" s="17">
        <v>38.95</v>
      </c>
      <c r="AA19" s="2"/>
      <c r="AB19" s="2"/>
      <c r="AC19" s="2"/>
    </row>
    <row r="20" spans="1:29" ht="9">
      <c r="A20" s="2" t="s">
        <v>7</v>
      </c>
      <c r="B20" s="2">
        <v>7</v>
      </c>
      <c r="C20" s="2">
        <v>2.1336</v>
      </c>
      <c r="D20" s="9">
        <v>0.00059</v>
      </c>
      <c r="E20" s="9">
        <v>0.000751</v>
      </c>
      <c r="F20" s="9">
        <v>0.0010149999999999998</v>
      </c>
      <c r="G20" s="9">
        <v>0.001776</v>
      </c>
      <c r="H20" s="9">
        <v>0.003656</v>
      </c>
      <c r="I20" s="9">
        <v>0.009642</v>
      </c>
      <c r="J20" s="9">
        <v>0.01565</v>
      </c>
      <c r="K20" s="9">
        <v>0.019920000000000004</v>
      </c>
      <c r="L20" s="9">
        <v>0.03503</v>
      </c>
      <c r="M20" s="2">
        <v>0.008368</v>
      </c>
      <c r="N20" s="2"/>
      <c r="O20" s="2">
        <f t="shared" si="0"/>
        <v>0.0083325</v>
      </c>
      <c r="P20" s="10"/>
      <c r="Q20" s="10">
        <v>0.5194</v>
      </c>
      <c r="R20" s="10">
        <v>46.77</v>
      </c>
      <c r="S20" s="10">
        <v>52.65</v>
      </c>
      <c r="T20" s="2"/>
      <c r="U20" s="14" t="s">
        <v>13</v>
      </c>
      <c r="V20" s="15">
        <v>13</v>
      </c>
      <c r="W20" s="15">
        <v>3.9624</v>
      </c>
      <c r="X20" s="16">
        <v>0</v>
      </c>
      <c r="Y20" s="16">
        <v>42.72</v>
      </c>
      <c r="Z20" s="17">
        <v>57.19</v>
      </c>
      <c r="AA20" s="2"/>
      <c r="AB20" s="2"/>
      <c r="AC20" s="2"/>
    </row>
    <row r="21" spans="1:29" ht="9.75" thickBot="1">
      <c r="A21" s="2"/>
      <c r="B21" s="2"/>
      <c r="C21" s="2"/>
      <c r="D21" s="9">
        <v>10.726997425074972</v>
      </c>
      <c r="E21" s="9">
        <v>10.378899471809902</v>
      </c>
      <c r="F21" s="9">
        <v>9.944304557251636</v>
      </c>
      <c r="G21" s="9">
        <v>9.137152702974069</v>
      </c>
      <c r="H21" s="9">
        <v>8.095518214266104</v>
      </c>
      <c r="I21" s="9">
        <v>6.696451854927925</v>
      </c>
      <c r="J21" s="9">
        <v>5.9976935326168315</v>
      </c>
      <c r="K21" s="9">
        <v>5.649638542368731</v>
      </c>
      <c r="L21" s="9">
        <v>4.835265201634749</v>
      </c>
      <c r="M21" s="2">
        <v>6.900901433077233</v>
      </c>
      <c r="N21" s="2"/>
      <c r="O21" s="2">
        <f t="shared" si="0"/>
        <v>7.970999044934233</v>
      </c>
      <c r="P21" s="10">
        <f>(F21-J21)/2</f>
        <v>1.9733055123174021</v>
      </c>
      <c r="Q21" s="10"/>
      <c r="R21" s="10"/>
      <c r="S21" s="10"/>
      <c r="T21" s="2"/>
      <c r="U21" s="18" t="s">
        <v>14</v>
      </c>
      <c r="V21" s="19">
        <v>14</v>
      </c>
      <c r="W21" s="19">
        <v>4.2672</v>
      </c>
      <c r="X21" s="20">
        <v>40.936</v>
      </c>
      <c r="Y21" s="20">
        <v>31.43</v>
      </c>
      <c r="Z21" s="21">
        <v>27.63</v>
      </c>
      <c r="AA21" s="2"/>
      <c r="AB21" s="2"/>
      <c r="AC21" s="2"/>
    </row>
    <row r="22" spans="1:29" ht="9">
      <c r="A22" s="2" t="s">
        <v>8</v>
      </c>
      <c r="B22" s="2">
        <v>8</v>
      </c>
      <c r="C22" s="2">
        <v>2.4384</v>
      </c>
      <c r="D22" s="9">
        <v>0.000576</v>
      </c>
      <c r="E22" s="9">
        <v>0.00072</v>
      </c>
      <c r="F22" s="9">
        <v>0.00094</v>
      </c>
      <c r="G22" s="9">
        <v>0.001561</v>
      </c>
      <c r="H22" s="9">
        <v>0.003072</v>
      </c>
      <c r="I22" s="9">
        <v>0.005395</v>
      </c>
      <c r="J22" s="9">
        <v>0.007474</v>
      </c>
      <c r="K22" s="9">
        <v>0.01116</v>
      </c>
      <c r="L22" s="9">
        <v>0.0163</v>
      </c>
      <c r="M22" s="2">
        <v>0.004537</v>
      </c>
      <c r="N22" s="2"/>
      <c r="O22" s="9">
        <f t="shared" si="0"/>
        <v>0.004207</v>
      </c>
      <c r="P22" s="10"/>
      <c r="Q22" s="10">
        <v>0</v>
      </c>
      <c r="R22" s="10">
        <v>37.27</v>
      </c>
      <c r="S22" s="10">
        <v>62.74</v>
      </c>
      <c r="T22" s="2"/>
      <c r="AA22" s="2"/>
      <c r="AB22" s="2"/>
      <c r="AC22" s="2"/>
    </row>
    <row r="23" spans="1:29" ht="9">
      <c r="A23" s="2"/>
      <c r="B23" s="2"/>
      <c r="C23" s="2"/>
      <c r="D23" s="9">
        <v>10.761643567881862</v>
      </c>
      <c r="E23" s="9">
        <v>10.4397154729945</v>
      </c>
      <c r="F23" s="9">
        <v>10.055051622759175</v>
      </c>
      <c r="G23" s="9">
        <v>9.323313747346266</v>
      </c>
      <c r="H23" s="9">
        <v>8.346606068603018</v>
      </c>
      <c r="I23" s="9">
        <v>7.534161324948796</v>
      </c>
      <c r="J23" s="9">
        <v>7.063903720943429</v>
      </c>
      <c r="K23" s="9">
        <v>6.485519162607625</v>
      </c>
      <c r="L23" s="9">
        <v>5.9389842253183724</v>
      </c>
      <c r="M23" s="2">
        <v>7.78404562497343</v>
      </c>
      <c r="N23" s="2"/>
      <c r="O23" s="2">
        <f t="shared" si="0"/>
        <v>8.559477671851301</v>
      </c>
      <c r="P23" s="10">
        <f>(F23-J23)/2</f>
        <v>1.4955739509078727</v>
      </c>
      <c r="Q23" s="10"/>
      <c r="R23" s="10"/>
      <c r="S23" s="10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v>2.7432</v>
      </c>
      <c r="D24" s="9">
        <v>0.0005679999999999999</v>
      </c>
      <c r="E24" s="9">
        <v>0.000703</v>
      </c>
      <c r="F24" s="9">
        <v>0.000898</v>
      </c>
      <c r="G24" s="9">
        <v>0.001442</v>
      </c>
      <c r="H24" s="9">
        <v>0.002983</v>
      </c>
      <c r="I24" s="9">
        <v>0.005124</v>
      </c>
      <c r="J24" s="9">
        <v>0.007165</v>
      </c>
      <c r="K24" s="9">
        <v>0.009795</v>
      </c>
      <c r="L24" s="9">
        <v>0.01613</v>
      </c>
      <c r="M24" s="2">
        <v>0.004367</v>
      </c>
      <c r="N24" s="2"/>
      <c r="O24" s="2">
        <f t="shared" si="0"/>
        <v>0.0040315</v>
      </c>
      <c r="P24" s="10"/>
      <c r="Q24" s="10">
        <v>0</v>
      </c>
      <c r="R24" s="10">
        <v>35.32</v>
      </c>
      <c r="S24" s="10">
        <v>64.77</v>
      </c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9">
        <v>10.781821449819493</v>
      </c>
      <c r="E25" s="9">
        <v>10.47418769025164</v>
      </c>
      <c r="F25" s="9">
        <v>10.120996934583028</v>
      </c>
      <c r="G25" s="9">
        <v>9.437713120083352</v>
      </c>
      <c r="H25" s="9">
        <v>8.389020306988963</v>
      </c>
      <c r="I25" s="9">
        <v>7.6085138089825275</v>
      </c>
      <c r="J25" s="9">
        <v>7.124817580174667</v>
      </c>
      <c r="K25" s="9">
        <v>6.673738792169225</v>
      </c>
      <c r="L25" s="9">
        <v>5.95410975128117</v>
      </c>
      <c r="M25" s="2">
        <v>7.839141753543919</v>
      </c>
      <c r="N25" s="2"/>
      <c r="O25" s="2">
        <f t="shared" si="0"/>
        <v>8.622907257378847</v>
      </c>
      <c r="P25" s="10">
        <f>(F25-J25)/2</f>
        <v>1.4980896772041805</v>
      </c>
      <c r="Q25" s="10"/>
      <c r="R25" s="10"/>
      <c r="S25" s="10"/>
      <c r="T25" s="2"/>
      <c r="U25" s="2"/>
      <c r="V25" s="2"/>
      <c r="W25" s="2"/>
      <c r="X25" s="2"/>
      <c r="Y25" s="2"/>
      <c r="AC25" s="2"/>
    </row>
    <row r="26" spans="1:29" ht="9">
      <c r="A26" s="2" t="s">
        <v>10</v>
      </c>
      <c r="B26" s="2">
        <v>10</v>
      </c>
      <c r="C26" s="2">
        <v>3.048</v>
      </c>
      <c r="D26" s="9">
        <v>0.000594</v>
      </c>
      <c r="E26" s="9">
        <v>0.000761</v>
      </c>
      <c r="F26" s="9">
        <v>0.001045</v>
      </c>
      <c r="G26" s="9">
        <v>0.001863</v>
      </c>
      <c r="H26" s="9">
        <v>0.003659</v>
      </c>
      <c r="I26" s="9">
        <v>0.008667</v>
      </c>
      <c r="J26" s="9">
        <v>0.01565</v>
      </c>
      <c r="K26" s="9">
        <v>0.020760000000000004</v>
      </c>
      <c r="L26" s="9">
        <v>0.04106</v>
      </c>
      <c r="M26" s="2">
        <v>0.009657</v>
      </c>
      <c r="N26" s="2"/>
      <c r="O26" s="2">
        <f t="shared" si="0"/>
        <v>0.0083475</v>
      </c>
      <c r="P26" s="10"/>
      <c r="Q26" s="10">
        <v>2.052</v>
      </c>
      <c r="R26" s="10">
        <v>45.13</v>
      </c>
      <c r="S26" s="10">
        <v>52.7</v>
      </c>
      <c r="T26" s="2"/>
      <c r="U26" s="2"/>
      <c r="V26" s="2"/>
      <c r="W26" s="2"/>
      <c r="X26" s="2"/>
      <c r="Y26" s="2"/>
      <c r="AC26" s="2"/>
    </row>
    <row r="27" spans="1:29" ht="9">
      <c r="A27" s="2"/>
      <c r="B27" s="2"/>
      <c r="C27" s="2"/>
      <c r="D27" s="9">
        <v>10.71724944852341</v>
      </c>
      <c r="E27" s="9">
        <v>10.359815925820628</v>
      </c>
      <c r="F27" s="9">
        <v>9.90228134235593</v>
      </c>
      <c r="G27" s="9">
        <v>9.068156610382538</v>
      </c>
      <c r="H27" s="9">
        <v>8.094334868985086</v>
      </c>
      <c r="I27" s="9">
        <v>6.850251580038403</v>
      </c>
      <c r="J27" s="9">
        <v>5.9976935326168315</v>
      </c>
      <c r="K27" s="9">
        <v>5.590049746078931</v>
      </c>
      <c r="L27" s="9">
        <v>4.60612256232821</v>
      </c>
      <c r="M27" s="2">
        <v>6.69420920712534</v>
      </c>
      <c r="N27" s="2"/>
      <c r="O27" s="2">
        <f t="shared" si="0"/>
        <v>7.9499874374863815</v>
      </c>
      <c r="P27" s="10">
        <f>(F27-J27)/2</f>
        <v>1.9522939048695496</v>
      </c>
      <c r="Q27" s="10"/>
      <c r="R27" s="10"/>
      <c r="S27" s="10"/>
      <c r="T27" s="2"/>
      <c r="U27" s="2"/>
      <c r="V27" s="2"/>
      <c r="W27" s="2"/>
      <c r="X27" s="2"/>
      <c r="Y27" s="2"/>
      <c r="AC27" s="2"/>
    </row>
    <row r="28" spans="1:29" ht="9">
      <c r="A28" s="2" t="s">
        <v>11</v>
      </c>
      <c r="B28" s="2">
        <v>11</v>
      </c>
      <c r="C28" s="2">
        <v>3.3528</v>
      </c>
      <c r="D28" s="9">
        <v>0.000601</v>
      </c>
      <c r="E28" s="9">
        <v>0.000777</v>
      </c>
      <c r="F28" s="9">
        <v>0.0011</v>
      </c>
      <c r="G28" s="9">
        <v>0.001918</v>
      </c>
      <c r="H28" s="9">
        <v>0.003612</v>
      </c>
      <c r="I28" s="9">
        <v>0.007523</v>
      </c>
      <c r="J28" s="9">
        <v>0.01335</v>
      </c>
      <c r="K28" s="9">
        <v>0.01831</v>
      </c>
      <c r="L28" s="9">
        <v>0.0379</v>
      </c>
      <c r="M28" s="2">
        <v>0.007909</v>
      </c>
      <c r="N28" s="2"/>
      <c r="O28" s="2">
        <f t="shared" si="0"/>
        <v>0.0072250000000000005</v>
      </c>
      <c r="P28" s="10"/>
      <c r="Q28" s="10">
        <v>0.6930000000000001</v>
      </c>
      <c r="R28" s="10">
        <v>45.79</v>
      </c>
      <c r="S28" s="10">
        <v>53.53</v>
      </c>
      <c r="T28" s="2"/>
      <c r="U28" s="2"/>
      <c r="V28" s="2"/>
      <c r="W28" s="2"/>
      <c r="X28" s="2"/>
      <c r="Y28" s="2"/>
      <c r="AC28" s="2"/>
    </row>
    <row r="29" spans="1:29" ht="9">
      <c r="A29" s="2"/>
      <c r="B29" s="2"/>
      <c r="C29" s="2"/>
      <c r="D29" s="9">
        <v>10.70034738861299</v>
      </c>
      <c r="E29" s="9">
        <v>10.329797780916463</v>
      </c>
      <c r="F29" s="9">
        <v>9.828280760912152</v>
      </c>
      <c r="G29" s="9">
        <v>9.026181564306043</v>
      </c>
      <c r="H29" s="9">
        <v>8.112986391843316</v>
      </c>
      <c r="I29" s="9">
        <v>7.054476194296761</v>
      </c>
      <c r="J29" s="9">
        <v>6.227016447861896</v>
      </c>
      <c r="K29" s="9">
        <v>5.771224398639475</v>
      </c>
      <c r="L29" s="9">
        <v>4.721658341378358</v>
      </c>
      <c r="M29" s="2">
        <v>6.9822889902475795</v>
      </c>
      <c r="N29" s="2"/>
      <c r="O29" s="2">
        <f t="shared" si="0"/>
        <v>8.027648604387025</v>
      </c>
      <c r="P29" s="10">
        <f>(F29-J29)/2</f>
        <v>1.8006321565251282</v>
      </c>
      <c r="Q29" s="10"/>
      <c r="R29" s="10"/>
      <c r="S29" s="10"/>
      <c r="T29" s="2"/>
      <c r="U29" s="2"/>
      <c r="V29" s="2"/>
      <c r="W29" s="2"/>
      <c r="X29" s="2"/>
      <c r="Y29" s="2"/>
      <c r="AC29" s="2"/>
    </row>
    <row r="30" spans="1:29" ht="9">
      <c r="A30" s="2" t="s">
        <v>12</v>
      </c>
      <c r="B30" s="2">
        <v>12</v>
      </c>
      <c r="C30" s="2">
        <v>3.6576</v>
      </c>
      <c r="D30" s="9">
        <v>0.000647</v>
      </c>
      <c r="E30" s="9">
        <v>0.000892</v>
      </c>
      <c r="F30" s="9">
        <v>0.001447</v>
      </c>
      <c r="G30" s="9">
        <v>0.002448</v>
      </c>
      <c r="H30" s="9">
        <v>0.005962</v>
      </c>
      <c r="I30" s="9">
        <v>0.01585</v>
      </c>
      <c r="J30" s="9">
        <v>0.0213</v>
      </c>
      <c r="K30" s="9">
        <v>0.03254</v>
      </c>
      <c r="L30" s="9">
        <v>0.05332</v>
      </c>
      <c r="M30" s="2">
        <v>0.01327</v>
      </c>
      <c r="N30" s="2"/>
      <c r="O30" s="2">
        <f t="shared" si="0"/>
        <v>0.0113735</v>
      </c>
      <c r="P30" s="10"/>
      <c r="Q30" s="10">
        <v>3.25</v>
      </c>
      <c r="R30" s="10">
        <v>57.82</v>
      </c>
      <c r="S30" s="10">
        <v>38.95</v>
      </c>
      <c r="T30" s="2"/>
      <c r="U30" s="2"/>
      <c r="V30" s="2"/>
      <c r="W30" s="2"/>
      <c r="X30" s="2"/>
      <c r="Y30" s="2"/>
      <c r="AC30" s="2"/>
    </row>
    <row r="31" spans="1:29" ht="9">
      <c r="A31" s="2"/>
      <c r="B31" s="2"/>
      <c r="C31" s="2"/>
      <c r="D31" s="9">
        <v>10.593946667331666</v>
      </c>
      <c r="E31" s="9">
        <v>10.13066866940387</v>
      </c>
      <c r="F31" s="9">
        <v>9.43271936279245</v>
      </c>
      <c r="G31" s="9">
        <v>8.674180726631523</v>
      </c>
      <c r="H31" s="9">
        <v>7.389987909333006</v>
      </c>
      <c r="I31" s="9">
        <v>5.979373349410043</v>
      </c>
      <c r="J31" s="9">
        <v>5.553002759323611</v>
      </c>
      <c r="K31" s="9">
        <v>4.941641938764284</v>
      </c>
      <c r="L31" s="9">
        <v>4.2291794093478385</v>
      </c>
      <c r="M31" s="2">
        <v>6.2356878190666185</v>
      </c>
      <c r="N31" s="2"/>
      <c r="O31" s="2">
        <f t="shared" si="0"/>
        <v>7.492861061058031</v>
      </c>
      <c r="P31" s="10">
        <f>(F31-J31)/2</f>
        <v>1.9398583017344198</v>
      </c>
      <c r="Q31" s="10"/>
      <c r="R31" s="10"/>
      <c r="S31" s="10"/>
      <c r="T31" s="2"/>
      <c r="U31" s="2"/>
      <c r="V31" s="2"/>
      <c r="W31" s="2"/>
      <c r="X31" s="2"/>
      <c r="Y31" s="2"/>
      <c r="AC31" s="2"/>
    </row>
    <row r="32" spans="1:29" ht="9">
      <c r="A32" s="2" t="s">
        <v>13</v>
      </c>
      <c r="B32" s="2">
        <v>13</v>
      </c>
      <c r="C32" s="2">
        <v>3.9624</v>
      </c>
      <c r="D32" s="9">
        <v>0.000588</v>
      </c>
      <c r="E32" s="9">
        <v>0.000745</v>
      </c>
      <c r="F32" s="9">
        <v>0.001</v>
      </c>
      <c r="G32" s="9">
        <v>0.001723</v>
      </c>
      <c r="H32" s="9">
        <v>0.003354</v>
      </c>
      <c r="I32" s="9">
        <v>0.006664</v>
      </c>
      <c r="J32" s="9">
        <v>0.00968</v>
      </c>
      <c r="K32" s="9">
        <v>0.01436</v>
      </c>
      <c r="L32" s="9">
        <v>0.01743</v>
      </c>
      <c r="M32" s="2">
        <v>0.005246000000000001</v>
      </c>
      <c r="N32" s="2"/>
      <c r="O32" s="2">
        <f t="shared" si="0"/>
        <v>0.005339999999999999</v>
      </c>
      <c r="P32" s="10"/>
      <c r="Q32" s="10">
        <v>0</v>
      </c>
      <c r="R32" s="10">
        <v>42.72</v>
      </c>
      <c r="S32" s="10">
        <v>57.19</v>
      </c>
      <c r="T32" s="2"/>
      <c r="U32" s="2"/>
      <c r="V32" s="2"/>
      <c r="W32" s="2"/>
      <c r="X32" s="2"/>
      <c r="Y32" s="2"/>
      <c r="AC32" s="2"/>
    </row>
    <row r="33" spans="1:29" ht="9">
      <c r="A33" s="2"/>
      <c r="B33" s="2"/>
      <c r="C33" s="2"/>
      <c r="D33" s="9">
        <v>10.731896224487809</v>
      </c>
      <c r="E33" s="9">
        <v>10.39047195397465</v>
      </c>
      <c r="F33" s="9">
        <v>9.965784284662087</v>
      </c>
      <c r="G33" s="9">
        <v>9.180861583099226</v>
      </c>
      <c r="H33" s="9">
        <v>8.219901595759827</v>
      </c>
      <c r="I33" s="9">
        <v>7.2293958839586265</v>
      </c>
      <c r="J33" s="9">
        <v>6.690777237162217</v>
      </c>
      <c r="K33" s="9">
        <v>6.121800440613761</v>
      </c>
      <c r="L33" s="9">
        <v>5.842283620311127</v>
      </c>
      <c r="M33" s="2">
        <v>7.57456647705919</v>
      </c>
      <c r="N33" s="2"/>
      <c r="O33" s="2">
        <f t="shared" si="0"/>
        <v>8.328280760912152</v>
      </c>
      <c r="P33" s="10">
        <f>(F33-J33)/2</f>
        <v>1.6375035237499351</v>
      </c>
      <c r="Q33" s="10"/>
      <c r="R33" s="10"/>
      <c r="S33" s="10"/>
      <c r="T33" s="2"/>
      <c r="U33" s="2"/>
      <c r="V33" s="2"/>
      <c r="W33" s="2"/>
      <c r="X33" s="2"/>
      <c r="Y33" s="2"/>
      <c r="AC33" s="2"/>
    </row>
    <row r="34" spans="1:29" ht="9">
      <c r="A34" s="2" t="s">
        <v>14</v>
      </c>
      <c r="B34" s="2">
        <v>14</v>
      </c>
      <c r="C34" s="2">
        <v>4.2672</v>
      </c>
      <c r="D34" s="9">
        <v>0.000736</v>
      </c>
      <c r="E34" s="9">
        <v>0.001238</v>
      </c>
      <c r="F34" s="9">
        <v>0.002262</v>
      </c>
      <c r="G34" s="9">
        <v>0.003469</v>
      </c>
      <c r="H34" s="9">
        <v>0.0186</v>
      </c>
      <c r="I34" s="9">
        <v>0.1392</v>
      </c>
      <c r="J34" s="9">
        <v>0.1616</v>
      </c>
      <c r="K34" s="9">
        <v>0.182</v>
      </c>
      <c r="L34" s="9">
        <v>0.2105</v>
      </c>
      <c r="M34" s="2">
        <v>0.06939</v>
      </c>
      <c r="N34" s="2"/>
      <c r="O34" s="2">
        <f t="shared" si="0"/>
        <v>0.081931</v>
      </c>
      <c r="P34" s="10"/>
      <c r="Q34" s="10">
        <v>40.936</v>
      </c>
      <c r="R34" s="10">
        <v>31.43</v>
      </c>
      <c r="S34" s="10">
        <v>27.63</v>
      </c>
      <c r="T34" s="2"/>
      <c r="U34" s="2"/>
      <c r="V34" s="2"/>
      <c r="W34" s="2"/>
      <c r="X34" s="2"/>
      <c r="Y34" s="2"/>
      <c r="AC34" s="2"/>
    </row>
    <row r="35" spans="1:29" ht="9">
      <c r="A35" s="2"/>
      <c r="B35" s="2"/>
      <c r="C35" s="2"/>
      <c r="D35" s="9">
        <v>10.408006613267162</v>
      </c>
      <c r="E35" s="9">
        <v>9.65777297010991</v>
      </c>
      <c r="F35" s="9">
        <v>8.788185355334354</v>
      </c>
      <c r="G35" s="9">
        <v>8.171264444037792</v>
      </c>
      <c r="H35" s="9">
        <v>5.748553568441419</v>
      </c>
      <c r="I35" s="9">
        <v>2.8447688837007212</v>
      </c>
      <c r="J35" s="9">
        <v>2.629500896797655</v>
      </c>
      <c r="K35" s="9">
        <v>2.4579896444633906</v>
      </c>
      <c r="L35" s="9">
        <v>2.2481078615956913</v>
      </c>
      <c r="M35" s="2">
        <v>3.8491284230794656</v>
      </c>
      <c r="N35" s="2"/>
      <c r="O35" s="2">
        <f t="shared" si="0"/>
        <v>5.708843126066005</v>
      </c>
      <c r="P35" s="10">
        <f>(F35-J35)/2</f>
        <v>3.0793422292683497</v>
      </c>
      <c r="Q35" s="10"/>
      <c r="R35" s="10"/>
      <c r="S35" s="10"/>
      <c r="T35" s="2"/>
      <c r="U35" s="2"/>
      <c r="V35" s="2"/>
      <c r="W35" s="2"/>
      <c r="X35" s="2"/>
      <c r="Y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/>
      <c r="P36" s="10"/>
      <c r="Q36" s="2"/>
      <c r="R36" s="2"/>
      <c r="S36" s="2"/>
      <c r="T36" s="2"/>
      <c r="U36" s="2"/>
      <c r="V36" s="2"/>
      <c r="W36" s="2"/>
      <c r="X36" s="2"/>
      <c r="Y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/>
      <c r="P37" s="10"/>
      <c r="Q37" s="2"/>
      <c r="R37" s="2"/>
      <c r="S37" s="2"/>
      <c r="T37" s="2"/>
      <c r="U37" s="2"/>
      <c r="V37" s="2"/>
      <c r="W37" s="2"/>
      <c r="X37" s="2"/>
      <c r="Y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/>
      <c r="P38" s="10"/>
      <c r="Q38" s="2"/>
      <c r="R38" s="2"/>
      <c r="S38" s="2"/>
      <c r="T38" s="2"/>
      <c r="U38" s="2"/>
      <c r="V38" s="2"/>
      <c r="W38" s="2"/>
      <c r="X38" s="2"/>
      <c r="Y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0"/>
      <c r="P39" s="10"/>
      <c r="Q39" s="2"/>
      <c r="R39" s="2"/>
      <c r="S39" s="2"/>
      <c r="T39" s="2"/>
      <c r="U39" s="2"/>
      <c r="V39" s="2"/>
      <c r="W39" s="2"/>
      <c r="X39" s="2"/>
      <c r="Y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0"/>
      <c r="P40" s="10"/>
      <c r="Q40" s="2"/>
      <c r="R40" s="2"/>
      <c r="S40" s="2"/>
      <c r="T40" s="2"/>
      <c r="U40" s="2"/>
      <c r="V40" s="2"/>
      <c r="W40" s="2"/>
      <c r="X40" s="2"/>
      <c r="Y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0"/>
      <c r="P41" s="10"/>
      <c r="Q41" s="2"/>
      <c r="R41" s="2"/>
      <c r="S41" s="2"/>
      <c r="T41" s="2"/>
      <c r="U41" s="2"/>
      <c r="V41" s="2"/>
      <c r="W41" s="2"/>
      <c r="X41" s="2"/>
      <c r="Y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0"/>
      <c r="P42" s="10"/>
      <c r="Q42" s="2"/>
      <c r="R42" s="2"/>
      <c r="S42" s="2"/>
      <c r="T42" s="2"/>
      <c r="U42" s="2"/>
      <c r="V42" s="2"/>
      <c r="W42" s="2"/>
      <c r="X42" s="2"/>
      <c r="Y42" s="2"/>
      <c r="Z42" s="10"/>
      <c r="AA42" s="10"/>
      <c r="AB42" s="10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10"/>
      <c r="Q43" s="2"/>
      <c r="R43" s="2"/>
      <c r="S43" s="2"/>
      <c r="T43" s="2"/>
      <c r="U43" s="2"/>
      <c r="V43" s="2"/>
      <c r="W43" s="2"/>
      <c r="X43" s="2"/>
      <c r="Y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0"/>
      <c r="AA46" s="10"/>
      <c r="AB46" s="10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2000-10-16T15:11:07Z</dcterms:created>
  <dcterms:modified xsi:type="dcterms:W3CDTF">2000-10-18T14:29:10Z</dcterms:modified>
  <cp:category/>
  <cp:version/>
  <cp:contentType/>
  <cp:contentStatus/>
</cp:coreProperties>
</file>