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<sst xmlns="http://schemas.openxmlformats.org/spreadsheetml/2006/main" count="41" uniqueCount="28">
  <si>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70-000-002</t>
  </si>
  <si>
    <t>70-011-013</t>
  </si>
  <si>
    <t>70-023-025</t>
  </si>
  <si>
    <t>70-035-037</t>
  </si>
  <si>
    <t>70-047-049</t>
  </si>
  <si>
    <t>70-059-061</t>
  </si>
  <si>
    <t>70-071-073</t>
  </si>
  <si>
    <t>70-083-085</t>
  </si>
  <si>
    <t>70-095-097</t>
  </si>
  <si>
    <t>70-107-109</t>
  </si>
  <si>
    <t>70-119-121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</si>
  <si>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</si>
  <si>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</si>
  <si>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</si>
  <si>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</si>
  <si>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</si>
  <si>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</si>
  <si>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</si>
  <si>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</si>
  <si>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</si>
  <si>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</si>
  <si>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</si>
  <si>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</si>
  <si>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</si>
  <si>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</si>
  <si>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</si>
  <si>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</si>
  <si>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BSS00_70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</si>
</sst>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2">
    <font>
      <sz val="10"/>
      <name val="Times New Roman"/>
      <family val="0"/>
    </font>
    <font>
      <b/>
      <sz val="8.75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0"/>
    </font>
    <font>
      <sz val="9"/>
      <name val="Times New Roman"/>
      <family val="0"/>
    </font>
    <font>
      <sz val="6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9" fontId="8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6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165" fontId="8" fillId="0" borderId="8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Bss00-70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0</c:v>
                </c:pt>
                <c:pt idx="1">
                  <c:v>15.16</c:v>
                </c:pt>
                <c:pt idx="2">
                  <c:v>16.96</c:v>
                </c:pt>
                <c:pt idx="3">
                  <c:v>17.97</c:v>
                </c:pt>
                <c:pt idx="4">
                  <c:v>27.2</c:v>
                </c:pt>
                <c:pt idx="5">
                  <c:v>15.405899999999999</c:v>
                </c:pt>
                <c:pt idx="6">
                  <c:v>15.69045</c:v>
                </c:pt>
                <c:pt idx="7">
                  <c:v>14.511399999999998</c:v>
                </c:pt>
                <c:pt idx="8">
                  <c:v>17.603499999999997</c:v>
                </c:pt>
                <c:pt idx="9">
                  <c:v>15.499000000000002</c:v>
                </c:pt>
                <c:pt idx="10">
                  <c:v>19.977999999999998</c:v>
                </c:pt>
              </c:numCache>
            </c:numRef>
          </c:xVal>
          <c:yVal>
            <c:numRef>
              <c:f>DATATABLE!$U$7:$U$17</c:f>
              <c:numCache>
                <c:ptCount val="11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axId val="39046322"/>
        <c:axId val="15872579"/>
      </c:scatterChart>
      <c:valAx>
        <c:axId val="39046322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872579"/>
        <c:crosses val="autoZero"/>
        <c:crossBetween val="midCat"/>
        <c:dispUnits/>
        <c:majorUnit val="10"/>
        <c:minorUnit val="5"/>
      </c:valAx>
      <c:valAx>
        <c:axId val="1587257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046322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Times New Roman"/>
                <a:ea typeface="Times New Roman"/>
                <a:cs typeface="Times New Roman"/>
              </a:rPr>
              <a:t>Bss00-70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0</c:v>
                </c:pt>
                <c:pt idx="1">
                  <c:v>15.16</c:v>
                </c:pt>
                <c:pt idx="2">
                  <c:v>16.96</c:v>
                </c:pt>
                <c:pt idx="3">
                  <c:v>17.97</c:v>
                </c:pt>
                <c:pt idx="4">
                  <c:v>27.2</c:v>
                </c:pt>
                <c:pt idx="5">
                  <c:v>15.405899999999999</c:v>
                </c:pt>
                <c:pt idx="6">
                  <c:v>15.69045</c:v>
                </c:pt>
                <c:pt idx="7">
                  <c:v>14.511399999999998</c:v>
                </c:pt>
                <c:pt idx="8">
                  <c:v>17.603499999999997</c:v>
                </c:pt>
                <c:pt idx="9">
                  <c:v>15.499000000000002</c:v>
                </c:pt>
                <c:pt idx="10">
                  <c:v>19.977999999999998</c:v>
                </c:pt>
              </c:numCache>
            </c:numRef>
          </c:xVal>
          <c:yVal>
            <c:numRef>
              <c:f>DATATABLE!$V$7:$V$17</c:f>
              <c:numCache>
                <c:ptCount val="11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</c:numCache>
            </c:numRef>
          </c:yVal>
          <c:smooth val="0"/>
        </c:ser>
        <c:axId val="8635484"/>
        <c:axId val="10610493"/>
      </c:scatterChart>
      <c:valAx>
        <c:axId val="863548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0610493"/>
        <c:crosses val="autoZero"/>
        <c:crossBetween val="midCat"/>
        <c:dispUnits/>
        <c:majorUnit val="10"/>
        <c:minorUnit val="5"/>
      </c:valAx>
      <c:valAx>
        <c:axId val="1061049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863548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33</xdr:row>
      <xdr:rowOff>85725</xdr:rowOff>
    </xdr:from>
    <xdr:to>
      <xdr:col>10</xdr:col>
      <xdr:colOff>200025</xdr:colOff>
      <xdr:row>76</xdr:row>
      <xdr:rowOff>38100</xdr:rowOff>
    </xdr:to>
    <xdr:graphicFrame>
      <xdr:nvGraphicFramePr>
        <xdr:cNvPr id="1" name="Chart 1"/>
        <xdr:cNvGraphicFramePr/>
      </xdr:nvGraphicFramePr>
      <xdr:xfrm>
        <a:off x="123825" y="3943350"/>
        <a:ext cx="36861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33</xdr:row>
      <xdr:rowOff>104775</xdr:rowOff>
    </xdr:from>
    <xdr:to>
      <xdr:col>22</xdr:col>
      <xdr:colOff>38100</xdr:colOff>
      <xdr:row>71</xdr:row>
      <xdr:rowOff>47625</xdr:rowOff>
    </xdr:to>
    <xdr:graphicFrame>
      <xdr:nvGraphicFramePr>
        <xdr:cNvPr id="2" name="Chart 2"/>
        <xdr:cNvGraphicFramePr/>
      </xdr:nvGraphicFramePr>
      <xdr:xfrm>
        <a:off x="4057650" y="3962400"/>
        <a:ext cx="44577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66015625" style="3" bestFit="1" customWidth="1"/>
    <col min="2" max="2" width="10.33203125" style="3" customWidth="1"/>
    <col min="3" max="3" width="9.33203125" style="3" customWidth="1"/>
    <col min="4" max="5" width="5.33203125" style="3" bestFit="1" customWidth="1"/>
    <col min="6" max="12" width="4.83203125" style="3" bestFit="1" customWidth="1"/>
    <col min="13" max="13" width="3.16015625" style="3" bestFit="1" customWidth="1"/>
    <col min="14" max="14" width="14" style="3" customWidth="1"/>
    <col min="15" max="15" width="10.33203125" style="3" customWidth="1"/>
    <col min="16" max="16" width="5" style="3" bestFit="1" customWidth="1"/>
    <col min="17" max="17" width="4" style="3" bestFit="1" customWidth="1"/>
    <col min="18" max="18" width="4.66015625" style="3" bestFit="1" customWidth="1"/>
    <col min="19" max="19" width="9.33203125" style="3" customWidth="1"/>
    <col min="20" max="20" width="8.66015625" style="3" bestFit="1" customWidth="1"/>
    <col min="21" max="21" width="8.66015625" style="3" customWidth="1"/>
    <col min="22" max="22" width="7.66015625" style="3" customWidth="1"/>
    <col min="23" max="23" width="4.66015625" style="3" bestFit="1" customWidth="1"/>
    <col min="24" max="25" width="4.83203125" style="3" bestFit="1" customWidth="1"/>
    <col min="26" max="16384" width="9.33203125" style="3" customWidth="1"/>
  </cols>
  <sheetData>
    <row r="1" spans="1:29" ht="9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 thickBot="1">
      <c r="A4" s="4" t="s">
        <v>27</v>
      </c>
      <c r="B4" s="1"/>
      <c r="C4" s="1"/>
      <c r="D4" s="1"/>
      <c r="E4" s="1"/>
      <c r="F4" s="1"/>
      <c r="G4" s="5" t="s">
        <v>26</v>
      </c>
      <c r="H4" s="1"/>
      <c r="I4" s="1"/>
      <c r="J4" s="1"/>
      <c r="K4" s="1"/>
      <c r="L4" s="1"/>
      <c r="M4" s="1"/>
      <c r="N4" s="6"/>
      <c r="O4" s="6"/>
      <c r="P4" s="1"/>
      <c r="Q4" s="1"/>
      <c r="R4" s="1"/>
      <c r="S4" s="1"/>
      <c r="Z4" s="1"/>
      <c r="AA4" s="1"/>
      <c r="AB4" s="1"/>
      <c r="AC4" s="1"/>
    </row>
    <row r="5" spans="1:29" ht="10.5" thickBot="1">
      <c r="A5" s="7" t="s">
        <v>13</v>
      </c>
      <c r="B5" s="7" t="s">
        <v>14</v>
      </c>
      <c r="C5" s="7" t="s">
        <v>18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19</v>
      </c>
      <c r="O5" s="7" t="s">
        <v>20</v>
      </c>
      <c r="P5" s="7" t="s">
        <v>15</v>
      </c>
      <c r="Q5" s="7" t="s">
        <v>16</v>
      </c>
      <c r="R5" s="7" t="s">
        <v>17</v>
      </c>
      <c r="S5" s="1"/>
      <c r="T5" s="9" t="s">
        <v>21</v>
      </c>
      <c r="U5" s="10"/>
      <c r="V5" s="10"/>
      <c r="W5" s="10"/>
      <c r="X5" s="10"/>
      <c r="Y5" s="11"/>
      <c r="Z5" s="1"/>
      <c r="AA5" s="1"/>
      <c r="AB5" s="1"/>
      <c r="AC5" s="1"/>
    </row>
    <row r="6" spans="1:29" ht="9.75" thickTop="1">
      <c r="A6" s="2" t="s">
        <v>0</v>
      </c>
      <c r="B6" s="2">
        <v>0.08333333333333333</v>
      </c>
      <c r="C6" s="2">
        <f>CONVERT(B6,"ft","m")</f>
        <v>0.0254</v>
      </c>
      <c r="D6" s="12">
        <v>0.000591</v>
      </c>
      <c r="E6" s="12">
        <v>0.000748</v>
      </c>
      <c r="F6" s="12">
        <v>0.000991</v>
      </c>
      <c r="G6" s="12">
        <v>0.00167</v>
      </c>
      <c r="H6" s="12">
        <v>0.00354</v>
      </c>
      <c r="I6" s="12">
        <v>0.007874</v>
      </c>
      <c r="J6" s="12">
        <v>0.011119999999999998</v>
      </c>
      <c r="K6" s="12">
        <v>0.01512</v>
      </c>
      <c r="L6" s="12">
        <v>0.02138</v>
      </c>
      <c r="M6" s="2" t="s">
        <v>11</v>
      </c>
      <c r="N6" s="2">
        <f>(F6+J6)/2</f>
        <v>0.006055499999999999</v>
      </c>
      <c r="O6" s="13"/>
      <c r="P6" s="13">
        <v>0</v>
      </c>
      <c r="Q6" s="13">
        <v>45.930058</v>
      </c>
      <c r="R6" s="13">
        <v>54.14</v>
      </c>
      <c r="S6" s="2"/>
      <c r="T6" s="14" t="s">
        <v>22</v>
      </c>
      <c r="U6" s="10" t="s">
        <v>23</v>
      </c>
      <c r="V6" s="10" t="s">
        <v>24</v>
      </c>
      <c r="W6" s="10" t="s">
        <v>15</v>
      </c>
      <c r="X6" s="10" t="s">
        <v>25</v>
      </c>
      <c r="Y6" s="11" t="s">
        <v>17</v>
      </c>
      <c r="Z6" s="2"/>
      <c r="AA6" s="2"/>
      <c r="AB6" s="2"/>
      <c r="AC6" s="2"/>
    </row>
    <row r="7" spans="1:29" ht="9">
      <c r="A7" s="2"/>
      <c r="B7" s="2"/>
      <c r="C7" s="2"/>
      <c r="D7" s="12">
        <v>10.724554249146642</v>
      </c>
      <c r="E7" s="12">
        <v>10.384674109436538</v>
      </c>
      <c r="F7" s="12">
        <v>9.978827322137686</v>
      </c>
      <c r="G7" s="12">
        <v>9.22593618196276</v>
      </c>
      <c r="H7" s="12">
        <v>8.142034924353814</v>
      </c>
      <c r="I7" s="12">
        <v>6.988687572165133</v>
      </c>
      <c r="J7" s="12">
        <v>6.490699401713305</v>
      </c>
      <c r="K7" s="12">
        <v>6.0473980502157385</v>
      </c>
      <c r="L7" s="12">
        <v>5.547594336716322</v>
      </c>
      <c r="M7" s="2" t="s">
        <v>12</v>
      </c>
      <c r="N7" s="2">
        <f aca="true" t="shared" si="0" ref="N7:N27">(F7+J7)/2</f>
        <v>8.234763361925495</v>
      </c>
      <c r="O7" s="13">
        <f>(F7-J7)/2</f>
        <v>1.7440639602121908</v>
      </c>
      <c r="P7" s="13"/>
      <c r="Q7" s="13"/>
      <c r="R7" s="13"/>
      <c r="S7" s="2"/>
      <c r="T7" s="15" t="s">
        <v>0</v>
      </c>
      <c r="U7" s="16">
        <v>0.08333333333333333</v>
      </c>
      <c r="V7" s="16">
        <v>0.0254</v>
      </c>
      <c r="W7" s="17">
        <v>0</v>
      </c>
      <c r="X7" s="17">
        <v>45.930058</v>
      </c>
      <c r="Y7" s="18">
        <v>54.14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12">
        <v>0.000616</v>
      </c>
      <c r="E8" s="12">
        <v>0.0008070000000000001</v>
      </c>
      <c r="F8" s="12">
        <v>0.001148</v>
      </c>
      <c r="G8" s="12">
        <v>0.002035</v>
      </c>
      <c r="H8" s="12">
        <v>0.0044480000000000006</v>
      </c>
      <c r="I8" s="12">
        <v>0.01477</v>
      </c>
      <c r="J8" s="12">
        <v>0.05575</v>
      </c>
      <c r="K8" s="12">
        <v>0.1332</v>
      </c>
      <c r="L8" s="12">
        <v>0.1872</v>
      </c>
      <c r="M8" s="2"/>
      <c r="N8" s="2">
        <f t="shared" si="0"/>
        <v>0.028449000000000002</v>
      </c>
      <c r="O8" s="13"/>
      <c r="P8" s="13">
        <v>15.16</v>
      </c>
      <c r="Q8" s="13">
        <v>38.96</v>
      </c>
      <c r="R8" s="13">
        <v>45.86</v>
      </c>
      <c r="S8" s="2"/>
      <c r="T8" s="15" t="s">
        <v>1</v>
      </c>
      <c r="U8" s="16">
        <v>1</v>
      </c>
      <c r="V8" s="16">
        <v>0.3048</v>
      </c>
      <c r="W8" s="17">
        <v>15.16</v>
      </c>
      <c r="X8" s="17">
        <v>38.96</v>
      </c>
      <c r="Y8" s="18">
        <v>45.86</v>
      </c>
      <c r="Z8" s="2"/>
      <c r="AA8" s="2"/>
      <c r="AB8" s="2"/>
      <c r="AC8" s="2"/>
    </row>
    <row r="9" spans="1:29" ht="9">
      <c r="A9" s="2"/>
      <c r="B9" s="2"/>
      <c r="C9" s="2"/>
      <c r="D9" s="12">
        <v>10.664782028629272</v>
      </c>
      <c r="E9" s="12">
        <v>10.275143706046395</v>
      </c>
      <c r="F9" s="12">
        <v>9.766661642648486</v>
      </c>
      <c r="G9" s="12">
        <v>8.940755490170565</v>
      </c>
      <c r="H9" s="12">
        <v>7.812627496600667</v>
      </c>
      <c r="I9" s="12">
        <v>6.081186363672023</v>
      </c>
      <c r="J9" s="12">
        <v>4.164884384741782</v>
      </c>
      <c r="K9" s="12">
        <v>2.908334012478187</v>
      </c>
      <c r="L9" s="12">
        <v>2.417347659966045</v>
      </c>
      <c r="M9" s="2"/>
      <c r="N9" s="2">
        <f t="shared" si="0"/>
        <v>6.965773013695134</v>
      </c>
      <c r="O9" s="13">
        <f>(F9-J9)/2</f>
        <v>2.800888628953352</v>
      </c>
      <c r="P9" s="13"/>
      <c r="Q9" s="13"/>
      <c r="R9" s="13"/>
      <c r="S9" s="2"/>
      <c r="T9" s="15" t="s">
        <v>2</v>
      </c>
      <c r="U9" s="16">
        <v>2</v>
      </c>
      <c r="V9" s="16">
        <v>0.6096</v>
      </c>
      <c r="W9" s="17">
        <v>16.96</v>
      </c>
      <c r="X9" s="17">
        <v>38.74</v>
      </c>
      <c r="Y9" s="18">
        <v>44.35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12">
        <v>0.000629</v>
      </c>
      <c r="E10" s="12">
        <v>0.000841</v>
      </c>
      <c r="F10" s="12">
        <v>0.00125</v>
      </c>
      <c r="G10" s="12">
        <v>0.002175</v>
      </c>
      <c r="H10" s="12">
        <v>0.004682</v>
      </c>
      <c r="I10" s="12">
        <v>0.01607</v>
      </c>
      <c r="J10" s="12">
        <v>0.08011</v>
      </c>
      <c r="K10" s="12">
        <v>0.1485</v>
      </c>
      <c r="L10" s="12">
        <v>0.2016</v>
      </c>
      <c r="M10" s="2"/>
      <c r="N10" s="2">
        <f t="shared" si="0"/>
        <v>0.04068</v>
      </c>
      <c r="O10" s="13"/>
      <c r="P10" s="13">
        <v>16.96</v>
      </c>
      <c r="Q10" s="13">
        <v>38.74</v>
      </c>
      <c r="R10" s="13">
        <v>44.35</v>
      </c>
      <c r="S10" s="2"/>
      <c r="T10" s="15" t="s">
        <v>3</v>
      </c>
      <c r="U10" s="16">
        <v>3</v>
      </c>
      <c r="V10" s="16">
        <v>0.9144</v>
      </c>
      <c r="W10" s="17">
        <v>17.97</v>
      </c>
      <c r="X10" s="17">
        <v>36.26</v>
      </c>
      <c r="Y10" s="18">
        <v>45.79</v>
      </c>
      <c r="Z10" s="2"/>
      <c r="AA10" s="2"/>
      <c r="AB10" s="2"/>
      <c r="AC10" s="2"/>
    </row>
    <row r="11" spans="1:29" ht="9">
      <c r="A11" s="2"/>
      <c r="B11" s="2"/>
      <c r="C11" s="2"/>
      <c r="D11" s="12">
        <v>10.634652362444886</v>
      </c>
      <c r="E11" s="12">
        <v>10.21560657906903</v>
      </c>
      <c r="F11" s="12">
        <v>9.643856189774725</v>
      </c>
      <c r="G11" s="12">
        <v>8.844768883700722</v>
      </c>
      <c r="H11" s="12">
        <v>7.738659350212162</v>
      </c>
      <c r="I11" s="12">
        <v>5.959486260761719</v>
      </c>
      <c r="J11" s="12">
        <v>3.641873846642298</v>
      </c>
      <c r="K11" s="12">
        <v>2.7514651638613215</v>
      </c>
      <c r="L11" s="12">
        <v>2.3104324560495333</v>
      </c>
      <c r="M11" s="2"/>
      <c r="N11" s="2">
        <f t="shared" si="0"/>
        <v>6.642865018208512</v>
      </c>
      <c r="O11" s="13">
        <f>(F11-J11)/2</f>
        <v>3.0009911715662136</v>
      </c>
      <c r="P11" s="13"/>
      <c r="Q11" s="13"/>
      <c r="R11" s="13"/>
      <c r="S11" s="2"/>
      <c r="T11" s="15" t="s">
        <v>4</v>
      </c>
      <c r="U11" s="16">
        <v>4</v>
      </c>
      <c r="V11" s="16">
        <v>1.2192</v>
      </c>
      <c r="W11" s="17">
        <v>27.2</v>
      </c>
      <c r="X11" s="17">
        <v>33.66</v>
      </c>
      <c r="Y11" s="18">
        <v>39.14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12">
        <v>0.000614</v>
      </c>
      <c r="E12" s="12">
        <v>0.000801</v>
      </c>
      <c r="F12" s="12">
        <v>0.001135</v>
      </c>
      <c r="G12" s="12">
        <v>0.002024</v>
      </c>
      <c r="H12" s="12">
        <v>0.004489</v>
      </c>
      <c r="I12" s="12">
        <v>0.01784</v>
      </c>
      <c r="J12" s="12">
        <v>0.09228</v>
      </c>
      <c r="K12" s="12">
        <v>0.152</v>
      </c>
      <c r="L12" s="12">
        <v>0.1997</v>
      </c>
      <c r="M12" s="2"/>
      <c r="N12" s="2">
        <f t="shared" si="0"/>
        <v>0.0467075</v>
      </c>
      <c r="O12" s="13"/>
      <c r="P12" s="13">
        <v>17.97</v>
      </c>
      <c r="Q12" s="13">
        <v>36.26</v>
      </c>
      <c r="R12" s="13">
        <v>45.79</v>
      </c>
      <c r="S12" s="2"/>
      <c r="T12" s="15" t="s">
        <v>5</v>
      </c>
      <c r="U12" s="16">
        <v>5</v>
      </c>
      <c r="V12" s="16">
        <v>1.524</v>
      </c>
      <c r="W12" s="17">
        <v>15.405899999999999</v>
      </c>
      <c r="X12" s="17">
        <v>38.78</v>
      </c>
      <c r="Y12" s="18">
        <v>45.93</v>
      </c>
      <c r="Z12" s="2"/>
      <c r="AA12" s="2"/>
      <c r="AB12" s="2"/>
      <c r="AC12" s="2"/>
    </row>
    <row r="13" spans="1:29" ht="9">
      <c r="A13" s="2"/>
      <c r="B13" s="2"/>
      <c r="C13" s="2"/>
      <c r="D13" s="12">
        <v>10.669473723953995</v>
      </c>
      <c r="E13" s="12">
        <v>10.285910136915465</v>
      </c>
      <c r="F13" s="12">
        <v>9.783091987145896</v>
      </c>
      <c r="G13" s="12">
        <v>8.948574994629864</v>
      </c>
      <c r="H13" s="12">
        <v>7.79939018840863</v>
      </c>
      <c r="I13" s="12">
        <v>5.808740574516507</v>
      </c>
      <c r="J13" s="12">
        <v>3.4378381857538294</v>
      </c>
      <c r="K13" s="12">
        <v>2.7178567712185013</v>
      </c>
      <c r="L13" s="12">
        <v>2.3240937621054774</v>
      </c>
      <c r="M13" s="2"/>
      <c r="N13" s="2">
        <f t="shared" si="0"/>
        <v>6.610465086449863</v>
      </c>
      <c r="O13" s="13">
        <f>(F13-J13)/2</f>
        <v>3.1726269006960335</v>
      </c>
      <c r="P13" s="13"/>
      <c r="Q13" s="13"/>
      <c r="R13" s="13"/>
      <c r="S13" s="2"/>
      <c r="T13" s="15" t="s">
        <v>6</v>
      </c>
      <c r="U13" s="16">
        <v>6</v>
      </c>
      <c r="V13" s="16">
        <v>1.8288</v>
      </c>
      <c r="W13" s="17">
        <v>15.69045</v>
      </c>
      <c r="X13" s="17">
        <v>38.72</v>
      </c>
      <c r="Y13" s="18">
        <v>45.5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12">
        <v>0.000636</v>
      </c>
      <c r="E14" s="12">
        <v>0.000861</v>
      </c>
      <c r="F14" s="12">
        <v>0.001336</v>
      </c>
      <c r="G14" s="12">
        <v>0.0023650000000000003</v>
      </c>
      <c r="H14" s="12">
        <v>0.006698</v>
      </c>
      <c r="I14" s="12">
        <v>0.08073</v>
      </c>
      <c r="J14" s="12">
        <v>0.1449</v>
      </c>
      <c r="K14" s="12">
        <v>0.1823</v>
      </c>
      <c r="L14" s="12">
        <v>0.2101</v>
      </c>
      <c r="M14" s="2"/>
      <c r="N14" s="2">
        <f t="shared" si="0"/>
        <v>0.073118</v>
      </c>
      <c r="O14" s="13"/>
      <c r="P14" s="13">
        <v>27.2</v>
      </c>
      <c r="Q14" s="13">
        <v>33.66</v>
      </c>
      <c r="R14" s="13">
        <v>39.14</v>
      </c>
      <c r="S14" s="2"/>
      <c r="T14" s="15" t="s">
        <v>7</v>
      </c>
      <c r="U14" s="16">
        <v>7</v>
      </c>
      <c r="V14" s="16">
        <v>2.1336</v>
      </c>
      <c r="W14" s="17">
        <v>14.511399999999998</v>
      </c>
      <c r="X14" s="17">
        <v>37.42</v>
      </c>
      <c r="Y14" s="18">
        <v>48.05</v>
      </c>
      <c r="Z14" s="2"/>
      <c r="AA14" s="2"/>
      <c r="AB14" s="2"/>
      <c r="AC14" s="2"/>
    </row>
    <row r="15" spans="1:29" ht="9">
      <c r="A15" s="2"/>
      <c r="B15" s="2"/>
      <c r="C15" s="2"/>
      <c r="D15" s="12">
        <v>10.61868561403982</v>
      </c>
      <c r="E15" s="12">
        <v>10.18169914192733</v>
      </c>
      <c r="F15" s="12">
        <v>9.547864276850122</v>
      </c>
      <c r="G15" s="12">
        <v>8.723944101097416</v>
      </c>
      <c r="H15" s="12">
        <v>7.222053908617459</v>
      </c>
      <c r="I15" s="12">
        <v>3.6307512980752383</v>
      </c>
      <c r="J15" s="12">
        <v>2.78687049999252</v>
      </c>
      <c r="K15" s="12">
        <v>2.455613533510315</v>
      </c>
      <c r="L15" s="12">
        <v>2.2508519328764036</v>
      </c>
      <c r="M15" s="2"/>
      <c r="N15" s="2">
        <f t="shared" si="0"/>
        <v>6.1673673884213205</v>
      </c>
      <c r="O15" s="13">
        <f>(F15-J15)/2</f>
        <v>3.380496888428801</v>
      </c>
      <c r="P15" s="13"/>
      <c r="Q15" s="13"/>
      <c r="R15" s="13"/>
      <c r="S15" s="2"/>
      <c r="T15" s="15" t="s">
        <v>8</v>
      </c>
      <c r="U15" s="16">
        <v>8</v>
      </c>
      <c r="V15" s="16">
        <v>2.4384</v>
      </c>
      <c r="W15" s="17">
        <v>17.603499999999997</v>
      </c>
      <c r="X15" s="17">
        <v>37.69</v>
      </c>
      <c r="Y15" s="18">
        <v>44.7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12">
        <v>0.000609</v>
      </c>
      <c r="E16" s="12">
        <v>0.000791</v>
      </c>
      <c r="F16" s="12">
        <v>0.001117</v>
      </c>
      <c r="G16" s="12">
        <v>0.002013</v>
      </c>
      <c r="H16" s="12">
        <v>0.004484</v>
      </c>
      <c r="I16" s="12">
        <v>0.01611</v>
      </c>
      <c r="J16" s="12">
        <v>0.05707</v>
      </c>
      <c r="K16" s="12">
        <v>0.1427</v>
      </c>
      <c r="L16" s="12">
        <v>0.2024</v>
      </c>
      <c r="M16" s="2"/>
      <c r="N16" s="2">
        <f t="shared" si="0"/>
        <v>0.0290935</v>
      </c>
      <c r="O16" s="13"/>
      <c r="P16" s="13">
        <v>15.405899999999999</v>
      </c>
      <c r="Q16" s="13">
        <v>38.78</v>
      </c>
      <c r="R16" s="13">
        <v>45.93</v>
      </c>
      <c r="S16" s="2"/>
      <c r="T16" s="15" t="s">
        <v>9</v>
      </c>
      <c r="U16" s="16">
        <v>9</v>
      </c>
      <c r="V16" s="16">
        <v>2.7432</v>
      </c>
      <c r="W16" s="17">
        <v>15.499000000000002</v>
      </c>
      <c r="X16" s="17">
        <v>43.88</v>
      </c>
      <c r="Y16" s="18">
        <v>40.58</v>
      </c>
      <c r="Z16" s="2"/>
      <c r="AA16" s="2"/>
      <c r="AB16" s="2"/>
      <c r="AC16" s="2"/>
    </row>
    <row r="17" spans="1:29" ht="9.75" thickBot="1">
      <c r="A17" s="2"/>
      <c r="B17" s="2"/>
      <c r="C17" s="2"/>
      <c r="D17" s="12">
        <v>10.681270151417843</v>
      </c>
      <c r="E17" s="12">
        <v>10.304034684851382</v>
      </c>
      <c r="F17" s="12">
        <v>9.80615509884086</v>
      </c>
      <c r="G17" s="12">
        <v>8.956437112402835</v>
      </c>
      <c r="H17" s="12">
        <v>7.800998006518748</v>
      </c>
      <c r="I17" s="12">
        <v>5.955899695730243</v>
      </c>
      <c r="J17" s="12">
        <v>4.1311236267603615</v>
      </c>
      <c r="K17" s="12">
        <v>2.8089427600736863</v>
      </c>
      <c r="L17" s="12">
        <v>2.3047188048551392</v>
      </c>
      <c r="M17" s="2"/>
      <c r="N17" s="2">
        <f t="shared" si="0"/>
        <v>6.9686393628006105</v>
      </c>
      <c r="O17" s="13">
        <f>(F17-J17)/2</f>
        <v>2.837515736040249</v>
      </c>
      <c r="P17" s="13"/>
      <c r="Q17" s="13"/>
      <c r="R17" s="13"/>
      <c r="S17" s="2"/>
      <c r="T17" s="19" t="s">
        <v>10</v>
      </c>
      <c r="U17" s="20">
        <v>10</v>
      </c>
      <c r="V17" s="20">
        <v>3.048</v>
      </c>
      <c r="W17" s="21">
        <v>19.977999999999998</v>
      </c>
      <c r="X17" s="21">
        <v>35.09</v>
      </c>
      <c r="Y17" s="22">
        <v>44.94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12">
        <v>0.000613</v>
      </c>
      <c r="E18" s="12">
        <v>0.000799</v>
      </c>
      <c r="F18" s="12">
        <v>0.0011319999999999998</v>
      </c>
      <c r="G18" s="12">
        <v>0.002029</v>
      </c>
      <c r="H18" s="12">
        <v>0.004533</v>
      </c>
      <c r="I18" s="12">
        <v>0.01663</v>
      </c>
      <c r="J18" s="12">
        <v>0.0601</v>
      </c>
      <c r="K18" s="12">
        <v>0.1438</v>
      </c>
      <c r="L18" s="12">
        <v>0.2005</v>
      </c>
      <c r="M18" s="2"/>
      <c r="N18" s="2">
        <f t="shared" si="0"/>
        <v>0.030616</v>
      </c>
      <c r="O18" s="13"/>
      <c r="P18" s="13">
        <v>15.69045</v>
      </c>
      <c r="Q18" s="13">
        <v>38.72</v>
      </c>
      <c r="R18" s="13">
        <v>45.5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9">
      <c r="A19" s="2"/>
      <c r="B19" s="2"/>
      <c r="C19" s="2"/>
      <c r="D19" s="12">
        <v>10.671825305633392</v>
      </c>
      <c r="E19" s="12">
        <v>10.289516876396197</v>
      </c>
      <c r="F19" s="12">
        <v>9.786910326492292</v>
      </c>
      <c r="G19" s="12">
        <v>8.945015419567516</v>
      </c>
      <c r="H19" s="12">
        <v>7.785318123438189</v>
      </c>
      <c r="I19" s="12">
        <v>5.910068021149542</v>
      </c>
      <c r="J19" s="12">
        <v>4.056491198838264</v>
      </c>
      <c r="K19" s="12">
        <v>2.7978644191101516</v>
      </c>
      <c r="L19" s="12">
        <v>2.318325858207167</v>
      </c>
      <c r="M19" s="2"/>
      <c r="N19" s="2">
        <f t="shared" si="0"/>
        <v>6.921700762665278</v>
      </c>
      <c r="O19" s="13">
        <f>(F19-J19)/2</f>
        <v>2.8652095638270136</v>
      </c>
      <c r="P19" s="13"/>
      <c r="Q19" s="13"/>
      <c r="R19" s="1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9">
      <c r="A20" s="2" t="s">
        <v>7</v>
      </c>
      <c r="B20" s="2">
        <v>7</v>
      </c>
      <c r="C20" s="2">
        <f>CONVERT(B20,"ft","m")</f>
        <v>2.1336</v>
      </c>
      <c r="D20" s="12">
        <v>0.000608</v>
      </c>
      <c r="E20" s="12">
        <v>0.000786</v>
      </c>
      <c r="F20" s="12">
        <v>0.001089</v>
      </c>
      <c r="G20" s="12">
        <v>0.001921</v>
      </c>
      <c r="H20" s="12">
        <v>0.004136</v>
      </c>
      <c r="I20" s="12">
        <v>0.01278</v>
      </c>
      <c r="J20" s="12">
        <v>0.04857</v>
      </c>
      <c r="K20" s="12">
        <v>0.1367</v>
      </c>
      <c r="L20" s="12">
        <v>0.2003</v>
      </c>
      <c r="M20" s="2"/>
      <c r="N20" s="2">
        <f t="shared" si="0"/>
        <v>0.0248295</v>
      </c>
      <c r="O20" s="13"/>
      <c r="P20" s="13">
        <v>14.511399999999998</v>
      </c>
      <c r="Q20" s="13">
        <v>37.42</v>
      </c>
      <c r="R20" s="13">
        <v>48.05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9">
      <c r="A21" s="2"/>
      <c r="B21" s="2"/>
      <c r="C21" s="2"/>
      <c r="D21" s="12">
        <v>10.683641055880589</v>
      </c>
      <c r="E21" s="12">
        <v>10.313183067065568</v>
      </c>
      <c r="F21" s="12">
        <v>9.842780330607269</v>
      </c>
      <c r="G21" s="12">
        <v>9.023926765658647</v>
      </c>
      <c r="H21" s="12">
        <v>7.91754809900924</v>
      </c>
      <c r="I21" s="12">
        <v>6.289968353489818</v>
      </c>
      <c r="J21" s="12">
        <v>4.36379070341309</v>
      </c>
      <c r="K21" s="12">
        <v>2.8709148519433896</v>
      </c>
      <c r="L21" s="12">
        <v>2.319765673736742</v>
      </c>
      <c r="M21" s="2"/>
      <c r="N21" s="2">
        <f t="shared" si="0"/>
        <v>7.10328551701018</v>
      </c>
      <c r="O21" s="13">
        <f>(F21-J21)/2</f>
        <v>2.7394948135970894</v>
      </c>
      <c r="P21" s="13"/>
      <c r="Q21" s="13"/>
      <c r="R21" s="1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9">
      <c r="A22" s="2" t="s">
        <v>8</v>
      </c>
      <c r="B22" s="2">
        <v>8</v>
      </c>
      <c r="C22" s="2">
        <f>CONVERT(B22,"ft","m")</f>
        <v>2.4384</v>
      </c>
      <c r="D22" s="12">
        <v>0.000623</v>
      </c>
      <c r="E22" s="12">
        <v>0.000823</v>
      </c>
      <c r="F22" s="12">
        <v>0.001196</v>
      </c>
      <c r="G22" s="12">
        <v>0.002102</v>
      </c>
      <c r="H22" s="12">
        <v>0.004664</v>
      </c>
      <c r="I22" s="12">
        <v>0.01859</v>
      </c>
      <c r="J22" s="12">
        <v>0.08652</v>
      </c>
      <c r="K22" s="12">
        <v>0.1576</v>
      </c>
      <c r="L22" s="12">
        <v>0.2088</v>
      </c>
      <c r="M22" s="2"/>
      <c r="N22" s="2">
        <f t="shared" si="0"/>
        <v>0.043858</v>
      </c>
      <c r="O22" s="13"/>
      <c r="P22" s="13">
        <v>17.603499999999997</v>
      </c>
      <c r="Q22" s="13">
        <v>37.69</v>
      </c>
      <c r="R22" s="13">
        <v>44.7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">
      <c r="A23" s="2"/>
      <c r="B23" s="2"/>
      <c r="C23" s="2"/>
      <c r="D23" s="12">
        <v>10.648480216300173</v>
      </c>
      <c r="E23" s="12">
        <v>10.24681994890255</v>
      </c>
      <c r="F23" s="12">
        <v>9.70756689512607</v>
      </c>
      <c r="G23" s="12">
        <v>8.894021615361996</v>
      </c>
      <c r="H23" s="12">
        <v>7.744216496123679</v>
      </c>
      <c r="I23" s="12">
        <v>5.749329419517331</v>
      </c>
      <c r="J23" s="12">
        <v>3.530822524474833</v>
      </c>
      <c r="K23" s="12">
        <v>2.665660560093073</v>
      </c>
      <c r="L23" s="12">
        <v>2.2598063829795647</v>
      </c>
      <c r="M23" s="2"/>
      <c r="N23" s="2">
        <f t="shared" si="0"/>
        <v>6.6191947098004515</v>
      </c>
      <c r="O23" s="13">
        <f>(F23-J23)/2</f>
        <v>3.088372185325618</v>
      </c>
      <c r="P23" s="13"/>
      <c r="Q23" s="13"/>
      <c r="R23" s="1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f>CONVERT(B24,"ft","m")</f>
        <v>2.7432</v>
      </c>
      <c r="D24" s="12">
        <v>0.000641</v>
      </c>
      <c r="E24" s="12">
        <v>0.000869</v>
      </c>
      <c r="F24" s="12">
        <v>0.001351</v>
      </c>
      <c r="G24" s="12">
        <v>0.002342</v>
      </c>
      <c r="H24" s="12">
        <v>0.005704</v>
      </c>
      <c r="I24" s="12">
        <v>0.01978</v>
      </c>
      <c r="J24" s="12">
        <v>0.05837</v>
      </c>
      <c r="K24" s="12">
        <v>0.1498</v>
      </c>
      <c r="L24" s="12">
        <v>0.2088</v>
      </c>
      <c r="M24" s="2"/>
      <c r="N24" s="2">
        <f t="shared" si="0"/>
        <v>0.029860499999999998</v>
      </c>
      <c r="O24" s="13"/>
      <c r="P24" s="13">
        <v>15.499000000000002</v>
      </c>
      <c r="Q24" s="13">
        <v>43.88</v>
      </c>
      <c r="R24" s="13">
        <v>40.58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12">
        <v>10.607388022705432</v>
      </c>
      <c r="E25" s="12">
        <v>10.168356202509775</v>
      </c>
      <c r="F25" s="12">
        <v>9.53175660999849</v>
      </c>
      <c r="G25" s="12">
        <v>8.73804320882296</v>
      </c>
      <c r="H25" s="12">
        <v>7.453810302880287</v>
      </c>
      <c r="I25" s="12">
        <v>5.659813763677701</v>
      </c>
      <c r="J25" s="12">
        <v>4.0986291215545725</v>
      </c>
      <c r="K25" s="12">
        <v>2.7388904710906985</v>
      </c>
      <c r="L25" s="12">
        <v>2.2598063829795647</v>
      </c>
      <c r="M25" s="2"/>
      <c r="N25" s="2">
        <f t="shared" si="0"/>
        <v>6.815192865776531</v>
      </c>
      <c r="O25" s="13">
        <f>(F25-J25)/2</f>
        <v>2.716563744221959</v>
      </c>
      <c r="P25" s="13"/>
      <c r="Q25" s="13"/>
      <c r="R25" s="1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f>CONVERT(B26,"ft","m")</f>
        <v>3.048</v>
      </c>
      <c r="D26" s="12">
        <v>0.000619</v>
      </c>
      <c r="E26" s="12">
        <v>0.0008120000000000001</v>
      </c>
      <c r="F26" s="12">
        <v>0.001156</v>
      </c>
      <c r="G26" s="12">
        <v>0.002059</v>
      </c>
      <c r="H26" s="12">
        <v>0.004636</v>
      </c>
      <c r="I26" s="12">
        <v>0.02404</v>
      </c>
      <c r="J26" s="12">
        <v>0.1125</v>
      </c>
      <c r="K26" s="12">
        <v>0.1747</v>
      </c>
      <c r="L26" s="12">
        <v>0.2187</v>
      </c>
      <c r="M26" s="2"/>
      <c r="N26" s="2">
        <f t="shared" si="0"/>
        <v>0.056828000000000004</v>
      </c>
      <c r="O26" s="13"/>
      <c r="P26" s="13">
        <v>19.977999999999998</v>
      </c>
      <c r="Q26" s="13">
        <v>35.09</v>
      </c>
      <c r="R26" s="13">
        <v>44.94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12">
        <v>10.65777297010991</v>
      </c>
      <c r="E27" s="12">
        <v>10.266232652138997</v>
      </c>
      <c r="F27" s="12">
        <v>9.756642886823496</v>
      </c>
      <c r="G27" s="12">
        <v>8.92384045469192</v>
      </c>
      <c r="H27" s="12">
        <v>7.752903718317703</v>
      </c>
      <c r="I27" s="12">
        <v>5.378419293725626</v>
      </c>
      <c r="J27" s="12">
        <v>3.15200309344505</v>
      </c>
      <c r="K27" s="12">
        <v>2.51704848663269</v>
      </c>
      <c r="L27" s="12">
        <v>2.192974874501356</v>
      </c>
      <c r="M27" s="2"/>
      <c r="N27" s="2">
        <f t="shared" si="0"/>
        <v>6.454322990134273</v>
      </c>
      <c r="O27" s="13">
        <f>(F27-J27)/2</f>
        <v>3.302319896689223</v>
      </c>
      <c r="P27" s="13"/>
      <c r="Q27" s="13"/>
      <c r="R27" s="1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2000-10-16T15:24:47Z</dcterms:created>
  <dcterms:modified xsi:type="dcterms:W3CDTF">2000-10-18T14:27:38Z</dcterms:modified>
  <cp:category/>
  <cp:version/>
  <cp:contentType/>
  <cp:contentStatus/>
</cp:coreProperties>
</file>