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<sst xmlns="http://schemas.openxmlformats.org/spreadsheetml/2006/main" count="45" uniqueCount="30">
  <si>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72-000-002</t>
  </si>
  <si>
    <t>72-011-013</t>
  </si>
  <si>
    <t>72-023-025</t>
  </si>
  <si>
    <t>72-035-037</t>
  </si>
  <si>
    <t>72-047-049</t>
  </si>
  <si>
    <t>72-059-061</t>
  </si>
  <si>
    <t>72-071-073</t>
  </si>
  <si>
    <t>72-083-085</t>
  </si>
  <si>
    <t>72-095-097</t>
  </si>
  <si>
    <t>72-107-109</t>
  </si>
  <si>
    <t>72-119-121</t>
  </si>
  <si>
    <t>72-131-133</t>
  </si>
  <si>
    <t>72-143-145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</si>
  <si>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</si>
  <si>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</si>
  <si>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</si>
  <si>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</si>
  <si>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</si>
  <si>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</si>
  <si>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</si>
  <si>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</si>
  <si>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</si>
  <si>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</si>
  <si>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</si>
  <si>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</si>
  <si>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</si>
  <si>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</si>
  <si>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</si>
  <si>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 xml:space="preserve">% finer than </t>
  </si>
  <si>
    <t>BSS00_72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</si>
</sst>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Bss00-72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15.3047</c:v>
                </c:pt>
                <c:pt idx="1">
                  <c:v>8.44</c:v>
                </c:pt>
                <c:pt idx="2">
                  <c:v>17.524</c:v>
                </c:pt>
                <c:pt idx="3">
                  <c:v>18.360999999999997</c:v>
                </c:pt>
                <c:pt idx="4">
                  <c:v>14.197999999999999</c:v>
                </c:pt>
                <c:pt idx="5">
                  <c:v>24.21476</c:v>
                </c:pt>
                <c:pt idx="6">
                  <c:v>18.184</c:v>
                </c:pt>
                <c:pt idx="7">
                  <c:v>29.7572</c:v>
                </c:pt>
                <c:pt idx="8">
                  <c:v>13.4427</c:v>
                </c:pt>
                <c:pt idx="9">
                  <c:v>8.348299999999998</c:v>
                </c:pt>
                <c:pt idx="10">
                  <c:v>11.06</c:v>
                </c:pt>
                <c:pt idx="11">
                  <c:v>11.424199999999999</c:v>
                </c:pt>
                <c:pt idx="12">
                  <c:v>37.242</c:v>
                </c:pt>
              </c:numCache>
            </c:numRef>
          </c:xVal>
          <c:yVal>
            <c:numRef>
              <c:f>DATATABLE!$U$7:$U$19</c:f>
              <c:numCache>
                <c:ptCount val="13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yVal>
          <c:smooth val="0"/>
        </c:ser>
        <c:axId val="59076413"/>
        <c:axId val="61925670"/>
      </c:scatterChart>
      <c:valAx>
        <c:axId val="5907641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1925670"/>
        <c:crosses val="autoZero"/>
        <c:crossBetween val="midCat"/>
        <c:dispUnits/>
        <c:majorUnit val="10"/>
        <c:minorUnit val="5"/>
      </c:valAx>
      <c:valAx>
        <c:axId val="6192567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907641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Bss00-72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15.3047</c:v>
                </c:pt>
                <c:pt idx="1">
                  <c:v>8.44</c:v>
                </c:pt>
                <c:pt idx="2">
                  <c:v>17.524</c:v>
                </c:pt>
                <c:pt idx="3">
                  <c:v>18.360999999999997</c:v>
                </c:pt>
                <c:pt idx="4">
                  <c:v>14.197999999999999</c:v>
                </c:pt>
                <c:pt idx="5">
                  <c:v>24.21476</c:v>
                </c:pt>
                <c:pt idx="6">
                  <c:v>18.184</c:v>
                </c:pt>
                <c:pt idx="7">
                  <c:v>29.7572</c:v>
                </c:pt>
                <c:pt idx="8">
                  <c:v>13.4427</c:v>
                </c:pt>
                <c:pt idx="9">
                  <c:v>8.348299999999998</c:v>
                </c:pt>
                <c:pt idx="10">
                  <c:v>11.06</c:v>
                </c:pt>
                <c:pt idx="11">
                  <c:v>11.424199999999999</c:v>
                </c:pt>
                <c:pt idx="12">
                  <c:v>37.242</c:v>
                </c:pt>
              </c:numCache>
            </c:numRef>
          </c:xVal>
          <c:yVal>
            <c:numRef>
              <c:f>DATATABLE!$V$7:$V$19</c:f>
              <c:numCache>
                <c:ptCount val="13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</c:numCache>
            </c:numRef>
          </c:yVal>
          <c:smooth val="0"/>
        </c:ser>
        <c:axId val="20460119"/>
        <c:axId val="49923344"/>
      </c:scatterChart>
      <c:valAx>
        <c:axId val="2046011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23344"/>
        <c:crosses val="autoZero"/>
        <c:crossBetween val="midCat"/>
        <c:dispUnits/>
        <c:majorUnit val="10"/>
        <c:minorUnit val="5"/>
      </c:valAx>
      <c:valAx>
        <c:axId val="4992334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046011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31</xdr:row>
      <xdr:rowOff>142875</xdr:rowOff>
    </xdr:from>
    <xdr:to>
      <xdr:col>9</xdr:col>
      <xdr:colOff>47625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390525" y="4857750"/>
        <a:ext cx="33242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31</xdr:row>
      <xdr:rowOff>142875</xdr:rowOff>
    </xdr:from>
    <xdr:to>
      <xdr:col>18</xdr:col>
      <xdr:colOff>581025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3848100" y="4857750"/>
        <a:ext cx="34575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00390625" style="0" bestFit="1" customWidth="1"/>
    <col min="2" max="2" width="10.421875" style="0" bestFit="1" customWidth="1"/>
    <col min="3" max="3" width="4.7109375" style="11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4.7109375" style="11" customWidth="1"/>
    <col min="16" max="16" width="7.8515625" style="0" bestFit="1" customWidth="1"/>
    <col min="17" max="18" width="5.28125" style="0" bestFit="1" customWidth="1"/>
    <col min="19" max="19" width="8.8515625" style="0" customWidth="1"/>
    <col min="20" max="20" width="9.00390625" style="0" bestFit="1" customWidth="1"/>
    <col min="21" max="21" width="10.421875" style="0" bestFit="1" customWidth="1"/>
    <col min="22" max="22" width="10.421875" style="0" customWidth="1"/>
    <col min="23" max="23" width="7.8515625" style="0" bestFit="1" customWidth="1"/>
    <col min="24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11" customFormat="1" ht="9.75">
      <c r="A4" s="5" t="s">
        <v>29</v>
      </c>
      <c r="B4" s="1"/>
      <c r="C4" s="1"/>
      <c r="D4" s="1"/>
      <c r="E4" s="1"/>
      <c r="F4" s="1"/>
      <c r="G4" s="12" t="s">
        <v>28</v>
      </c>
      <c r="H4" s="1"/>
      <c r="I4" s="1"/>
      <c r="J4" s="1"/>
      <c r="K4" s="1"/>
      <c r="L4" s="1"/>
      <c r="M4" s="1"/>
      <c r="N4" s="9"/>
      <c r="O4" s="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15</v>
      </c>
      <c r="B5" s="3" t="s">
        <v>16</v>
      </c>
      <c r="C5" s="3" t="s">
        <v>27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25</v>
      </c>
      <c r="O5" s="3" t="s">
        <v>26</v>
      </c>
      <c r="P5" s="3" t="s">
        <v>17</v>
      </c>
      <c r="Q5" s="3" t="s">
        <v>18</v>
      </c>
      <c r="R5" s="3" t="s">
        <v>19</v>
      </c>
      <c r="S5" s="1"/>
      <c r="T5" s="5" t="s">
        <v>20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0.001033</v>
      </c>
      <c r="E6" s="2">
        <v>0.001788</v>
      </c>
      <c r="F6" s="2">
        <v>0.002774</v>
      </c>
      <c r="G6" s="2">
        <v>0.004351</v>
      </c>
      <c r="H6" s="2">
        <v>0.01175</v>
      </c>
      <c r="I6" s="2">
        <v>0.0355</v>
      </c>
      <c r="J6" s="2">
        <v>0.05949</v>
      </c>
      <c r="K6" s="2">
        <v>0.108</v>
      </c>
      <c r="L6" s="2">
        <v>0.1976</v>
      </c>
      <c r="M6" s="2" t="s">
        <v>13</v>
      </c>
      <c r="N6" s="10">
        <f>(F6+J6)/2</f>
        <v>0.031132</v>
      </c>
      <c r="O6" s="10"/>
      <c r="P6" s="2">
        <v>15.3047</v>
      </c>
      <c r="Q6" s="2">
        <v>62.14</v>
      </c>
      <c r="R6" s="2">
        <v>22.59</v>
      </c>
      <c r="S6" s="2"/>
      <c r="T6" s="6" t="s">
        <v>21</v>
      </c>
      <c r="U6" s="7" t="s">
        <v>22</v>
      </c>
      <c r="V6" s="7" t="s">
        <v>23</v>
      </c>
      <c r="W6" s="7" t="s">
        <v>17</v>
      </c>
      <c r="X6" s="7" t="s">
        <v>24</v>
      </c>
      <c r="Y6" s="8" t="s">
        <v>19</v>
      </c>
      <c r="Z6" s="2"/>
      <c r="AA6" s="2"/>
      <c r="AB6" s="2"/>
      <c r="AC6" s="2"/>
    </row>
    <row r="7" spans="1:29" ht="12">
      <c r="A7" s="2"/>
      <c r="B7" s="2"/>
      <c r="C7" s="2"/>
      <c r="D7" s="2">
        <v>9.918944030459116</v>
      </c>
      <c r="E7" s="2">
        <v>9.127437548140856</v>
      </c>
      <c r="F7" s="2">
        <v>8.493816497000571</v>
      </c>
      <c r="G7" s="2">
        <v>7.844437267783645</v>
      </c>
      <c r="H7" s="2">
        <v>6.41119543298445</v>
      </c>
      <c r="I7" s="2">
        <v>4.816037165157406</v>
      </c>
      <c r="J7" s="2">
        <v>4.071209011486808</v>
      </c>
      <c r="K7" s="2">
        <v>3.2108967824986188</v>
      </c>
      <c r="L7" s="2">
        <v>2.3393451479647718</v>
      </c>
      <c r="M7" s="2" t="s">
        <v>14</v>
      </c>
      <c r="N7" s="10">
        <f aca="true" t="shared" si="0" ref="N7:N31">(F7+J7)/2</f>
        <v>6.282512754243689</v>
      </c>
      <c r="O7" s="10">
        <f>(F7-J7)/2</f>
        <v>2.211303742756882</v>
      </c>
      <c r="P7" s="2"/>
      <c r="Q7" s="2"/>
      <c r="R7" s="2"/>
      <c r="S7" s="2"/>
      <c r="T7" s="2" t="s">
        <v>0</v>
      </c>
      <c r="U7" s="2">
        <v>0.08333333333333333</v>
      </c>
      <c r="V7" s="13">
        <f>CONVERT(U7,"ft","m")</f>
        <v>0.0254</v>
      </c>
      <c r="W7" s="2">
        <v>15.3047</v>
      </c>
      <c r="X7" s="2">
        <v>62.14</v>
      </c>
      <c r="Y7" s="2">
        <v>22.59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0.000709</v>
      </c>
      <c r="E8" s="2">
        <v>0.001092</v>
      </c>
      <c r="F8" s="2">
        <v>0.002023</v>
      </c>
      <c r="G8" s="2">
        <v>0.003209</v>
      </c>
      <c r="H8" s="2">
        <v>0.01203</v>
      </c>
      <c r="I8" s="2">
        <v>0.03912</v>
      </c>
      <c r="J8" s="2">
        <v>0.05062</v>
      </c>
      <c r="K8" s="2">
        <v>0.05965</v>
      </c>
      <c r="L8" s="2">
        <v>0.07222</v>
      </c>
      <c r="M8" s="2"/>
      <c r="N8" s="10">
        <f t="shared" si="0"/>
        <v>0.026321499999999998</v>
      </c>
      <c r="O8" s="10"/>
      <c r="P8" s="2">
        <v>8.44</v>
      </c>
      <c r="Q8" s="2">
        <v>61.91</v>
      </c>
      <c r="R8" s="2">
        <v>29.63</v>
      </c>
      <c r="S8" s="2"/>
      <c r="T8" s="2" t="s">
        <v>1</v>
      </c>
      <c r="U8" s="2">
        <v>1</v>
      </c>
      <c r="V8" s="13">
        <f>CONVERT(U8,"ft","m")</f>
        <v>0.3048</v>
      </c>
      <c r="W8" s="2">
        <v>8.44</v>
      </c>
      <c r="X8" s="2">
        <v>61.91</v>
      </c>
      <c r="Y8" s="2">
        <v>29.63</v>
      </c>
      <c r="Z8" s="2"/>
      <c r="AA8" s="2"/>
      <c r="AB8" s="2"/>
      <c r="AC8" s="2"/>
    </row>
    <row r="9" spans="1:29" ht="12">
      <c r="A9" s="2"/>
      <c r="B9" s="2"/>
      <c r="C9" s="2"/>
      <c r="D9" s="2">
        <v>10.461926752084658</v>
      </c>
      <c r="E9" s="2">
        <v>9.838811428404322</v>
      </c>
      <c r="F9" s="2">
        <v>8.949287964765892</v>
      </c>
      <c r="G9" s="2">
        <v>8.283660495042367</v>
      </c>
      <c r="H9" s="2">
        <v>6.377219547260735</v>
      </c>
      <c r="I9" s="2">
        <v>4.675949819484578</v>
      </c>
      <c r="J9" s="2">
        <v>4.304148682326128</v>
      </c>
      <c r="K9" s="2">
        <v>4.067334051854221</v>
      </c>
      <c r="L9" s="2">
        <v>3.791457769488172</v>
      </c>
      <c r="M9" s="2"/>
      <c r="N9" s="10">
        <f t="shared" si="0"/>
        <v>6.62671832354601</v>
      </c>
      <c r="O9" s="10">
        <f>(F9-J9)/2</f>
        <v>2.322569641219882</v>
      </c>
      <c r="P9" s="2"/>
      <c r="Q9" s="2"/>
      <c r="R9" s="2"/>
      <c r="S9" s="2"/>
      <c r="T9" s="2" t="s">
        <v>2</v>
      </c>
      <c r="U9" s="2">
        <v>2</v>
      </c>
      <c r="V9" s="13">
        <f>CONVERT(U9,"ft","m")</f>
        <v>0.6096</v>
      </c>
      <c r="W9" s="2">
        <v>17.524</v>
      </c>
      <c r="X9" s="2">
        <v>39.33</v>
      </c>
      <c r="Y9" s="2">
        <v>43.17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0.000708</v>
      </c>
      <c r="E10" s="2">
        <v>0.000982</v>
      </c>
      <c r="F10" s="2">
        <v>0.001385</v>
      </c>
      <c r="G10" s="2">
        <v>0.0021150000000000006</v>
      </c>
      <c r="H10" s="2">
        <v>0.004868</v>
      </c>
      <c r="I10" s="2">
        <v>0.01835</v>
      </c>
      <c r="J10" s="2">
        <v>0.08542</v>
      </c>
      <c r="K10" s="2">
        <v>0.1753</v>
      </c>
      <c r="L10" s="2">
        <v>0.219</v>
      </c>
      <c r="M10" s="2"/>
      <c r="N10" s="10">
        <f t="shared" si="0"/>
        <v>0.0434025</v>
      </c>
      <c r="O10" s="10"/>
      <c r="P10" s="2">
        <v>17.524</v>
      </c>
      <c r="Q10" s="2">
        <v>39.33</v>
      </c>
      <c r="R10" s="2">
        <v>43.17</v>
      </c>
      <c r="S10" s="2"/>
      <c r="T10" s="2" t="s">
        <v>3</v>
      </c>
      <c r="U10" s="2">
        <v>3</v>
      </c>
      <c r="V10" s="13">
        <f>CONVERT(U10,"ft","m")</f>
        <v>0.9144</v>
      </c>
      <c r="W10" s="2">
        <v>18.360999999999997</v>
      </c>
      <c r="X10" s="2">
        <v>43.06</v>
      </c>
      <c r="Y10" s="2">
        <v>38.63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10.463963019241177</v>
      </c>
      <c r="E11" s="2">
        <v>9.991989355009482</v>
      </c>
      <c r="F11" s="2">
        <v>9.495898308387623</v>
      </c>
      <c r="G11" s="2">
        <v>8.885126621316862</v>
      </c>
      <c r="H11" s="2">
        <v>7.682455116610446</v>
      </c>
      <c r="I11" s="2">
        <v>5.768076126706236</v>
      </c>
      <c r="J11" s="2">
        <v>3.5492822917946705</v>
      </c>
      <c r="K11" s="2">
        <v>2.512102098789911</v>
      </c>
      <c r="L11" s="2">
        <v>2.1909972250609138</v>
      </c>
      <c r="M11" s="2"/>
      <c r="N11" s="10">
        <f t="shared" si="0"/>
        <v>6.522590300091147</v>
      </c>
      <c r="O11" s="10">
        <f>(F11-J11)/2</f>
        <v>2.9733080082964767</v>
      </c>
      <c r="P11" s="2"/>
      <c r="Q11" s="2"/>
      <c r="R11" s="2"/>
      <c r="S11" s="2"/>
      <c r="T11" s="2" t="s">
        <v>4</v>
      </c>
      <c r="U11" s="2">
        <v>4</v>
      </c>
      <c r="V11" s="13">
        <f>CONVERT(U11,"ft","m")</f>
        <v>1.2192</v>
      </c>
      <c r="W11" s="2">
        <v>14.197999999999999</v>
      </c>
      <c r="X11" s="2">
        <v>38.82</v>
      </c>
      <c r="Y11" s="2">
        <v>46.9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0.000642</v>
      </c>
      <c r="E12" s="2">
        <v>0.000875</v>
      </c>
      <c r="F12" s="2">
        <v>0.0013819999999999998</v>
      </c>
      <c r="G12" s="2">
        <v>0.002429</v>
      </c>
      <c r="H12" s="2">
        <v>0.006832</v>
      </c>
      <c r="I12" s="2">
        <v>0.03455</v>
      </c>
      <c r="J12" s="2">
        <v>0.09001</v>
      </c>
      <c r="K12" s="2">
        <v>0.1711</v>
      </c>
      <c r="L12" s="2">
        <v>0.2231</v>
      </c>
      <c r="M12" s="2"/>
      <c r="N12" s="10">
        <f t="shared" si="0"/>
        <v>0.045696</v>
      </c>
      <c r="O12" s="10"/>
      <c r="P12" s="2">
        <v>18.360999999999997</v>
      </c>
      <c r="Q12" s="2">
        <v>43.06</v>
      </c>
      <c r="R12" s="2">
        <v>38.63</v>
      </c>
      <c r="S12" s="2"/>
      <c r="T12" s="2" t="s">
        <v>5</v>
      </c>
      <c r="U12" s="2">
        <v>5</v>
      </c>
      <c r="V12" s="13">
        <f>CONVERT(U12,"ft","m")</f>
        <v>1.524</v>
      </c>
      <c r="W12" s="2">
        <v>24.21476</v>
      </c>
      <c r="X12" s="2">
        <v>48.14</v>
      </c>
      <c r="Y12" s="2">
        <v>27.73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10.605139082201871</v>
      </c>
      <c r="E13" s="2">
        <v>10.158429362604483</v>
      </c>
      <c r="F13" s="2">
        <v>9.499026668935915</v>
      </c>
      <c r="G13" s="2">
        <v>8.68542179468831</v>
      </c>
      <c r="H13" s="2">
        <v>7.193476309703684</v>
      </c>
      <c r="I13" s="2">
        <v>4.855170479161191</v>
      </c>
      <c r="J13" s="2">
        <v>3.47377089778829</v>
      </c>
      <c r="K13" s="2">
        <v>2.547088335060036</v>
      </c>
      <c r="L13" s="2">
        <v>2.1642375813053087</v>
      </c>
      <c r="M13" s="2"/>
      <c r="N13" s="10">
        <f t="shared" si="0"/>
        <v>6.486398783362103</v>
      </c>
      <c r="O13" s="10">
        <f>(F13-J13)/2</f>
        <v>3.0126278855738127</v>
      </c>
      <c r="P13" s="2"/>
      <c r="Q13" s="2"/>
      <c r="R13" s="2"/>
      <c r="S13" s="2"/>
      <c r="T13" s="2" t="s">
        <v>6</v>
      </c>
      <c r="U13" s="2">
        <v>6</v>
      </c>
      <c r="V13" s="13">
        <f>CONVERT(U13,"ft","m")</f>
        <v>1.8288</v>
      </c>
      <c r="W13" s="2">
        <v>18.184</v>
      </c>
      <c r="X13" s="2">
        <v>45.06</v>
      </c>
      <c r="Y13" s="2">
        <v>36.81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0.000612</v>
      </c>
      <c r="E14" s="2">
        <v>0.000796</v>
      </c>
      <c r="F14" s="2">
        <v>0.0011180000000000003</v>
      </c>
      <c r="G14" s="2">
        <v>0.001984</v>
      </c>
      <c r="H14" s="2">
        <v>0.004274</v>
      </c>
      <c r="I14" s="2">
        <v>0.01392</v>
      </c>
      <c r="J14" s="2">
        <v>0.04739</v>
      </c>
      <c r="K14" s="2">
        <v>0.1438</v>
      </c>
      <c r="L14" s="2">
        <v>0.2134</v>
      </c>
      <c r="M14" s="2"/>
      <c r="N14" s="10">
        <f t="shared" si="0"/>
        <v>0.024254</v>
      </c>
      <c r="O14" s="10"/>
      <c r="P14" s="2">
        <v>14.197999999999999</v>
      </c>
      <c r="Q14" s="2">
        <v>38.82</v>
      </c>
      <c r="R14" s="2">
        <v>46.9</v>
      </c>
      <c r="S14" s="2"/>
      <c r="T14" s="2" t="s">
        <v>7</v>
      </c>
      <c r="U14" s="2">
        <v>7</v>
      </c>
      <c r="V14" s="13">
        <f>CONVERT(U14,"ft","m")</f>
        <v>2.1336</v>
      </c>
      <c r="W14" s="2">
        <v>29.7572</v>
      </c>
      <c r="X14" s="2">
        <v>51.26</v>
      </c>
      <c r="Y14" s="2">
        <v>18.97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10.674180726631523</v>
      </c>
      <c r="E15" s="2">
        <v>10.294943948780526</v>
      </c>
      <c r="F15" s="2">
        <v>9.804864096480983</v>
      </c>
      <c r="G15" s="2">
        <v>8.977372258937299</v>
      </c>
      <c r="H15" s="2">
        <v>7.870197376664364</v>
      </c>
      <c r="I15" s="2">
        <v>6.166696978588083</v>
      </c>
      <c r="J15" s="2">
        <v>4.399273528804211</v>
      </c>
      <c r="K15" s="2">
        <v>2.7978644191101516</v>
      </c>
      <c r="L15" s="2">
        <v>2.2283679187250245</v>
      </c>
      <c r="M15" s="2"/>
      <c r="N15" s="10">
        <f t="shared" si="0"/>
        <v>7.102068812642598</v>
      </c>
      <c r="O15" s="10">
        <f>(F15-J15)/2</f>
        <v>2.702795283838386</v>
      </c>
      <c r="P15" s="2"/>
      <c r="Q15" s="2"/>
      <c r="R15" s="2"/>
      <c r="S15" s="2"/>
      <c r="T15" s="2" t="s">
        <v>8</v>
      </c>
      <c r="U15" s="2">
        <v>8</v>
      </c>
      <c r="V15" s="13">
        <f>CONVERT(U15,"ft","m")</f>
        <v>2.4384</v>
      </c>
      <c r="W15" s="2">
        <v>13.4427</v>
      </c>
      <c r="X15" s="2">
        <v>53.29</v>
      </c>
      <c r="Y15" s="2">
        <v>33.3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0.000834</v>
      </c>
      <c r="E16" s="2">
        <v>0.001297</v>
      </c>
      <c r="F16" s="2">
        <v>0.00204</v>
      </c>
      <c r="G16" s="2">
        <v>0.003411</v>
      </c>
      <c r="H16" s="2">
        <v>0.012210000000000002</v>
      </c>
      <c r="I16" s="2">
        <v>0.05898</v>
      </c>
      <c r="J16" s="2">
        <v>0.1053</v>
      </c>
      <c r="K16" s="2">
        <v>0.1437</v>
      </c>
      <c r="L16" s="2">
        <v>0.2149</v>
      </c>
      <c r="M16" s="2"/>
      <c r="N16" s="10">
        <f t="shared" si="0"/>
        <v>0.05367</v>
      </c>
      <c r="O16" s="10"/>
      <c r="P16" s="2">
        <v>24.21476</v>
      </c>
      <c r="Q16" s="2">
        <v>48.14</v>
      </c>
      <c r="R16" s="2">
        <v>27.73</v>
      </c>
      <c r="S16" s="2"/>
      <c r="T16" s="2" t="s">
        <v>9</v>
      </c>
      <c r="U16" s="2">
        <v>9</v>
      </c>
      <c r="V16" s="13">
        <f>CONVERT(U16,"ft","m")</f>
        <v>2.7432</v>
      </c>
      <c r="W16" s="2">
        <v>8.348299999999998</v>
      </c>
      <c r="X16" s="2">
        <v>82.92</v>
      </c>
      <c r="Y16" s="2">
        <v>8.7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10.227664995879511</v>
      </c>
      <c r="E17" s="2">
        <v>9.590605805072476</v>
      </c>
      <c r="F17" s="2">
        <v>8.937215132465315</v>
      </c>
      <c r="G17" s="2">
        <v>8.19558952971077</v>
      </c>
      <c r="H17" s="2">
        <v>6.355792989449408</v>
      </c>
      <c r="I17" s="2">
        <v>4.083630367375075</v>
      </c>
      <c r="J17" s="2">
        <v>3.2474226585237327</v>
      </c>
      <c r="K17" s="2">
        <v>2.798868033092113</v>
      </c>
      <c r="L17" s="2">
        <v>2.218262612121666</v>
      </c>
      <c r="M17" s="2"/>
      <c r="N17" s="10">
        <f t="shared" si="0"/>
        <v>6.0923188954945235</v>
      </c>
      <c r="O17" s="10">
        <f>(F17-J17)/2</f>
        <v>2.8448962369707913</v>
      </c>
      <c r="P17" s="2"/>
      <c r="Q17" s="2"/>
      <c r="R17" s="2"/>
      <c r="S17" s="2"/>
      <c r="T17" s="2" t="s">
        <v>10</v>
      </c>
      <c r="U17" s="2">
        <v>10</v>
      </c>
      <c r="V17" s="13">
        <f>CONVERT(U17,"ft","m")</f>
        <v>3.048</v>
      </c>
      <c r="W17" s="2">
        <v>11.06</v>
      </c>
      <c r="X17" s="2">
        <v>50.14</v>
      </c>
      <c r="Y17" s="2">
        <v>38.77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0.000731</v>
      </c>
      <c r="E18" s="2">
        <v>0.001039</v>
      </c>
      <c r="F18" s="2">
        <v>0.00152</v>
      </c>
      <c r="G18" s="2">
        <v>0.002422</v>
      </c>
      <c r="H18" s="2">
        <v>0.006918</v>
      </c>
      <c r="I18" s="2">
        <v>0.03533</v>
      </c>
      <c r="J18" s="2">
        <v>0.08054000000000001</v>
      </c>
      <c r="K18" s="2">
        <v>0.1621</v>
      </c>
      <c r="L18" s="2">
        <v>0.2173</v>
      </c>
      <c r="M18" s="2"/>
      <c r="N18" s="10">
        <f t="shared" si="0"/>
        <v>0.041030000000000004</v>
      </c>
      <c r="O18" s="10"/>
      <c r="P18" s="2">
        <v>18.184</v>
      </c>
      <c r="Q18" s="2">
        <v>45.06</v>
      </c>
      <c r="R18" s="2">
        <v>36.81</v>
      </c>
      <c r="S18" s="2"/>
      <c r="T18" s="2" t="s">
        <v>11</v>
      </c>
      <c r="U18" s="2">
        <v>11</v>
      </c>
      <c r="V18" s="13">
        <f>CONVERT(U18,"ft","m")</f>
        <v>3.3528</v>
      </c>
      <c r="W18" s="2">
        <v>11.424199999999999</v>
      </c>
      <c r="X18" s="2">
        <v>68.69</v>
      </c>
      <c r="Y18" s="2">
        <v>19.87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10.417840973371737</v>
      </c>
      <c r="E19" s="2">
        <v>9.910588630419962</v>
      </c>
      <c r="F19" s="2">
        <v>9.361712960993227</v>
      </c>
      <c r="G19" s="2">
        <v>8.689585419629845</v>
      </c>
      <c r="H19" s="2">
        <v>7.175429270951247</v>
      </c>
      <c r="I19" s="2">
        <v>4.82296244054616</v>
      </c>
      <c r="J19" s="2">
        <v>3.6341507174910577</v>
      </c>
      <c r="K19" s="2">
        <v>2.625044004031908</v>
      </c>
      <c r="L19" s="2">
        <v>2.2022399203681666</v>
      </c>
      <c r="M19" s="2"/>
      <c r="N19" s="10">
        <f t="shared" si="0"/>
        <v>6.497931839242142</v>
      </c>
      <c r="O19" s="10">
        <f>(F19-J19)/2</f>
        <v>2.8637811217510847</v>
      </c>
      <c r="P19" s="2"/>
      <c r="Q19" s="2"/>
      <c r="R19" s="2"/>
      <c r="S19" s="2"/>
      <c r="T19" s="2" t="s">
        <v>12</v>
      </c>
      <c r="U19" s="2">
        <v>12</v>
      </c>
      <c r="V19" s="13">
        <f>CONVERT(U19,"ft","m")</f>
        <v>3.6576</v>
      </c>
      <c r="W19" s="2">
        <v>37.242</v>
      </c>
      <c r="X19" s="2">
        <v>56.4</v>
      </c>
      <c r="Y19" s="2">
        <v>6.35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0.001023</v>
      </c>
      <c r="E20" s="2">
        <v>0.00179</v>
      </c>
      <c r="F20" s="2">
        <v>0.003073</v>
      </c>
      <c r="G20" s="2">
        <v>0.006511</v>
      </c>
      <c r="H20" s="2">
        <v>0.03922</v>
      </c>
      <c r="I20" s="2">
        <v>0.06996</v>
      </c>
      <c r="J20" s="2">
        <v>0.0926</v>
      </c>
      <c r="K20" s="2">
        <v>0.1244</v>
      </c>
      <c r="L20" s="2">
        <v>0.1933</v>
      </c>
      <c r="M20" s="2"/>
      <c r="N20" s="10">
        <f t="shared" si="0"/>
        <v>0.047836500000000004</v>
      </c>
      <c r="O20" s="10"/>
      <c r="P20" s="2">
        <v>29.7572</v>
      </c>
      <c r="Q20" s="2">
        <v>51.26</v>
      </c>
      <c r="R20" s="2">
        <v>18.97</v>
      </c>
      <c r="S20" s="2"/>
      <c r="T20" s="2"/>
      <c r="Z20" s="2"/>
      <c r="AA20" s="2"/>
      <c r="AB20" s="2"/>
      <c r="AC20" s="2"/>
    </row>
    <row r="21" spans="1:29" ht="12">
      <c r="A21" s="2"/>
      <c r="B21" s="2"/>
      <c r="C21" s="2"/>
      <c r="D21" s="2">
        <v>9.932978139578847</v>
      </c>
      <c r="E21" s="2">
        <v>9.125824697172556</v>
      </c>
      <c r="F21" s="2">
        <v>8.346136517731212</v>
      </c>
      <c r="G21" s="2">
        <v>7.262905146148878</v>
      </c>
      <c r="H21" s="2">
        <v>4.672266654244663</v>
      </c>
      <c r="I21" s="2">
        <v>3.837325900515159</v>
      </c>
      <c r="J21" s="2">
        <v>3.432843996289213</v>
      </c>
      <c r="K21" s="2">
        <v>3.006941609418847</v>
      </c>
      <c r="L21" s="2">
        <v>2.3710864573382135</v>
      </c>
      <c r="M21" s="2"/>
      <c r="N21" s="10">
        <f t="shared" si="0"/>
        <v>5.889490257010213</v>
      </c>
      <c r="O21" s="10">
        <f>(F21-J21)/2</f>
        <v>2.4566462607209996</v>
      </c>
      <c r="P21" s="2"/>
      <c r="Q21" s="2"/>
      <c r="R21" s="2"/>
      <c r="S21" s="2"/>
      <c r="T21" s="2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0.00077</v>
      </c>
      <c r="E22" s="2">
        <v>0.0011240000000000002</v>
      </c>
      <c r="F22" s="2">
        <v>0.001679</v>
      </c>
      <c r="G22" s="2">
        <v>0.00272</v>
      </c>
      <c r="H22" s="2">
        <v>0.008007999999999998</v>
      </c>
      <c r="I22" s="2">
        <v>0.02809</v>
      </c>
      <c r="J22" s="2">
        <v>0.05099</v>
      </c>
      <c r="K22" s="2">
        <v>0.1044</v>
      </c>
      <c r="L22" s="2">
        <v>0.1975</v>
      </c>
      <c r="M22" s="2"/>
      <c r="N22" s="10">
        <f t="shared" si="0"/>
        <v>0.0263345</v>
      </c>
      <c r="O22" s="10"/>
      <c r="P22" s="2">
        <v>13.4427</v>
      </c>
      <c r="Q22" s="2">
        <v>53.29</v>
      </c>
      <c r="R22" s="2">
        <v>33.3</v>
      </c>
      <c r="S22" s="2"/>
      <c r="T22" s="2"/>
      <c r="Z22" s="2"/>
      <c r="AA22" s="2"/>
      <c r="AB22" s="2"/>
      <c r="AC22" s="2"/>
    </row>
    <row r="23" spans="1:29" ht="12">
      <c r="A23" s="2"/>
      <c r="B23" s="2"/>
      <c r="C23" s="2"/>
      <c r="D23" s="2">
        <v>10.34285393374191</v>
      </c>
      <c r="E23" s="2">
        <v>9.797142249103247</v>
      </c>
      <c r="F23" s="2">
        <v>9.218182054387144</v>
      </c>
      <c r="G23" s="2">
        <v>8.522177633186473</v>
      </c>
      <c r="H23" s="2">
        <v>6.964342310488181</v>
      </c>
      <c r="I23" s="2">
        <v>5.153799565310414</v>
      </c>
      <c r="J23" s="2">
        <v>4.293641851808252</v>
      </c>
      <c r="K23" s="2">
        <v>3.259806382979565</v>
      </c>
      <c r="L23" s="2">
        <v>2.3400754415976217</v>
      </c>
      <c r="M23" s="2"/>
      <c r="N23" s="10">
        <f t="shared" si="0"/>
        <v>6.755911953097698</v>
      </c>
      <c r="O23" s="10">
        <f>(F23-J23)/2</f>
        <v>2.462270101289446</v>
      </c>
      <c r="P23" s="2"/>
      <c r="Q23" s="2"/>
      <c r="R23" s="2"/>
      <c r="S23" s="2"/>
      <c r="T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0.001672</v>
      </c>
      <c r="E24" s="2">
        <v>0.005141</v>
      </c>
      <c r="F24" s="2">
        <v>0.009938</v>
      </c>
      <c r="G24" s="2">
        <v>0.01464</v>
      </c>
      <c r="H24" s="2">
        <v>0.02431</v>
      </c>
      <c r="I24" s="2">
        <v>0.03645</v>
      </c>
      <c r="J24" s="2">
        <v>0.04495</v>
      </c>
      <c r="K24" s="2">
        <v>0.05643</v>
      </c>
      <c r="L24" s="2">
        <v>0.1031</v>
      </c>
      <c r="M24" s="2"/>
      <c r="N24" s="10">
        <f t="shared" si="0"/>
        <v>0.027444</v>
      </c>
      <c r="O24" s="10"/>
      <c r="P24" s="2">
        <v>8.348299999999998</v>
      </c>
      <c r="Q24" s="2">
        <v>82.92</v>
      </c>
      <c r="R24" s="2">
        <v>8.7</v>
      </c>
      <c r="S24" s="2"/>
      <c r="T24" s="2"/>
      <c r="Z24" s="2"/>
      <c r="AA24" s="2"/>
      <c r="AB24" s="2"/>
      <c r="AC24" s="2"/>
    </row>
    <row r="25" spans="1:29" ht="12">
      <c r="A25" s="2"/>
      <c r="B25" s="2"/>
      <c r="C25" s="2"/>
      <c r="D25" s="2">
        <v>9.224209437243292</v>
      </c>
      <c r="E25" s="2">
        <v>7.603735272573847</v>
      </c>
      <c r="F25" s="2">
        <v>6.652828742774065</v>
      </c>
      <c r="G25" s="2">
        <v>6.09394063615277</v>
      </c>
      <c r="H25" s="2">
        <v>5.362306296408083</v>
      </c>
      <c r="I25" s="2">
        <v>4.777937375222512</v>
      </c>
      <c r="J25" s="2">
        <v>4.475535074035002</v>
      </c>
      <c r="K25" s="2">
        <v>4.147393840192461</v>
      </c>
      <c r="L25" s="2">
        <v>3.2778837621813413</v>
      </c>
      <c r="M25" s="2"/>
      <c r="N25" s="10">
        <f t="shared" si="0"/>
        <v>5.564181908404533</v>
      </c>
      <c r="O25" s="10">
        <f>(F25-J25)/2</f>
        <v>1.0886468343695315</v>
      </c>
      <c r="P25" s="2"/>
      <c r="Q25" s="2"/>
      <c r="R25" s="2"/>
      <c r="S25" s="2"/>
      <c r="T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0.000643</v>
      </c>
      <c r="E26" s="2">
        <v>0.000876</v>
      </c>
      <c r="F26" s="2">
        <v>0.0013779999999999999</v>
      </c>
      <c r="G26" s="2">
        <v>0.002422</v>
      </c>
      <c r="H26" s="2">
        <v>0.006458</v>
      </c>
      <c r="I26" s="2">
        <v>0.02149</v>
      </c>
      <c r="J26" s="2">
        <v>0.03926</v>
      </c>
      <c r="K26" s="2">
        <v>0.0761</v>
      </c>
      <c r="L26" s="2">
        <v>0.1718</v>
      </c>
      <c r="M26" s="2"/>
      <c r="N26" s="10">
        <f t="shared" si="0"/>
        <v>0.020319</v>
      </c>
      <c r="O26" s="10"/>
      <c r="P26" s="2">
        <v>11.06</v>
      </c>
      <c r="Q26" s="2">
        <v>50.14</v>
      </c>
      <c r="R26" s="2">
        <v>38.77</v>
      </c>
      <c r="S26" s="2"/>
      <c r="T26" s="2"/>
      <c r="Z26" s="2"/>
      <c r="AA26" s="2"/>
      <c r="AB26" s="2"/>
      <c r="AC26" s="2"/>
    </row>
    <row r="27" spans="1:29" ht="12">
      <c r="A27" s="2"/>
      <c r="B27" s="2"/>
      <c r="C27" s="2"/>
      <c r="D27" s="2">
        <v>10.602893641996227</v>
      </c>
      <c r="E27" s="2">
        <v>10.156781509723</v>
      </c>
      <c r="F27" s="2">
        <v>9.503208396619883</v>
      </c>
      <c r="G27" s="2">
        <v>8.689585419629845</v>
      </c>
      <c r="H27" s="2">
        <v>7.274696843710194</v>
      </c>
      <c r="I27" s="2">
        <v>5.540190707009028</v>
      </c>
      <c r="J27" s="2">
        <v>4.67079601697064</v>
      </c>
      <c r="K27" s="2">
        <v>3.7159597360459045</v>
      </c>
      <c r="L27" s="2">
        <v>2.541198058410986</v>
      </c>
      <c r="M27" s="2"/>
      <c r="N27" s="10">
        <f t="shared" si="0"/>
        <v>7.087002206795262</v>
      </c>
      <c r="O27" s="10">
        <f>(F27-J27)/2</f>
        <v>2.416206189824621</v>
      </c>
      <c r="P27" s="2"/>
      <c r="Q27" s="2"/>
      <c r="R27" s="2"/>
      <c r="S27" s="2"/>
      <c r="T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0.001008</v>
      </c>
      <c r="E28" s="2">
        <v>0.001707</v>
      </c>
      <c r="F28" s="2">
        <v>0.002895</v>
      </c>
      <c r="G28" s="2">
        <v>0.005595</v>
      </c>
      <c r="H28" s="2">
        <v>0.01605</v>
      </c>
      <c r="I28" s="2">
        <v>0.02982</v>
      </c>
      <c r="J28" s="2">
        <v>0.04319</v>
      </c>
      <c r="K28" s="2">
        <v>0.079</v>
      </c>
      <c r="L28" s="2">
        <v>0.1841</v>
      </c>
      <c r="M28" s="2"/>
      <c r="N28" s="10">
        <f t="shared" si="0"/>
        <v>0.0230425</v>
      </c>
      <c r="O28" s="10"/>
      <c r="P28" s="2">
        <v>11.424199999999999</v>
      </c>
      <c r="Q28" s="2">
        <v>68.69</v>
      </c>
      <c r="R28" s="2">
        <v>19.87</v>
      </c>
      <c r="S28" s="2"/>
      <c r="T28" s="2"/>
      <c r="Z28" s="2"/>
      <c r="AA28" s="2"/>
      <c r="AB28" s="2"/>
      <c r="AC28" s="2"/>
    </row>
    <row r="29" spans="1:29" ht="12">
      <c r="A29" s="2"/>
      <c r="B29" s="2"/>
      <c r="C29" s="2"/>
      <c r="D29" s="2">
        <v>9.954288645824258</v>
      </c>
      <c r="E29" s="2">
        <v>9.194321226296436</v>
      </c>
      <c r="F29" s="2">
        <v>8.432220936447575</v>
      </c>
      <c r="G29" s="2">
        <v>7.481646153460417</v>
      </c>
      <c r="H29" s="2">
        <v>5.961282892427147</v>
      </c>
      <c r="I29" s="2">
        <v>5.067575932153369</v>
      </c>
      <c r="J29" s="2">
        <v>4.53315887322979</v>
      </c>
      <c r="K29" s="2">
        <v>3.6620035364849843</v>
      </c>
      <c r="L29" s="2">
        <v>2.441438468199543</v>
      </c>
      <c r="M29" s="2"/>
      <c r="N29" s="10">
        <f t="shared" si="0"/>
        <v>6.482689904838683</v>
      </c>
      <c r="O29" s="10">
        <f>(F29-J29)/2</f>
        <v>1.9495310316088923</v>
      </c>
      <c r="P29" s="2"/>
      <c r="Q29" s="2"/>
      <c r="R29" s="2"/>
      <c r="S29" s="2"/>
      <c r="T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0.002825</v>
      </c>
      <c r="E30" s="2">
        <v>0.01016</v>
      </c>
      <c r="F30" s="2">
        <v>0.02404</v>
      </c>
      <c r="G30" s="2">
        <v>0.03665999999999999</v>
      </c>
      <c r="H30" s="2">
        <v>0.05446</v>
      </c>
      <c r="I30" s="2">
        <v>0.07201</v>
      </c>
      <c r="J30" s="2">
        <v>0.08206999999999999</v>
      </c>
      <c r="K30" s="2">
        <v>0.09288</v>
      </c>
      <c r="L30" s="2">
        <v>0.1104</v>
      </c>
      <c r="M30" s="2"/>
      <c r="N30" s="10">
        <f t="shared" si="0"/>
        <v>0.05305499999999999</v>
      </c>
      <c r="O30" s="10"/>
      <c r="P30" s="2">
        <v>37.242</v>
      </c>
      <c r="Q30" s="2">
        <v>56.4</v>
      </c>
      <c r="R30" s="2">
        <v>6.35</v>
      </c>
      <c r="S30" s="2"/>
      <c r="T30" s="2"/>
      <c r="Z30" s="2"/>
      <c r="AA30" s="2"/>
      <c r="AB30" s="2"/>
      <c r="AC30" s="2"/>
    </row>
    <row r="31" spans="1:29" ht="12">
      <c r="A31" s="2"/>
      <c r="B31" s="2"/>
      <c r="C31" s="2"/>
      <c r="D31" s="2">
        <v>8.467533417134263</v>
      </c>
      <c r="E31" s="2">
        <v>6.620955787664646</v>
      </c>
      <c r="F31" s="2">
        <v>5.378419293725626</v>
      </c>
      <c r="G31" s="2">
        <v>4.769649403896927</v>
      </c>
      <c r="H31" s="2">
        <v>4.198659207393016</v>
      </c>
      <c r="I31" s="2">
        <v>3.7956589228221347</v>
      </c>
      <c r="J31" s="2">
        <v>3.6070012364773576</v>
      </c>
      <c r="K31" s="2">
        <v>3.4284882175712452</v>
      </c>
      <c r="L31" s="2">
        <v>3.179187922771281</v>
      </c>
      <c r="M31" s="2"/>
      <c r="N31" s="10">
        <f t="shared" si="0"/>
        <v>4.492710265101492</v>
      </c>
      <c r="O31" s="10">
        <f>(F31-J31)/2</f>
        <v>0.8857090286241343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0"/>
      <c r="O32" s="10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0"/>
      <c r="O33" s="10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0"/>
      <c r="O34" s="10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0"/>
      <c r="O35" s="10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0"/>
      <c r="O36" s="10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0"/>
      <c r="O37" s="10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0"/>
      <c r="O38" s="10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0"/>
      <c r="O39" s="10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0"/>
      <c r="O40" s="10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0"/>
      <c r="O41" s="10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0"/>
      <c r="O42" s="10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0"/>
      <c r="O43" s="10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0"/>
      <c r="O44" s="10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0"/>
      <c r="O45" s="10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0"/>
      <c r="O46" s="10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0"/>
      <c r="O47" s="10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2000-08-10T22:53:52Z</dcterms:created>
  <dcterms:modified xsi:type="dcterms:W3CDTF">2001-01-19T22:57:19Z</dcterms:modified>
  <cp:category/>
  <cp:version/>
  <cp:contentType/>
  <cp:contentStatus/>
</cp:coreProperties>
</file>