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580" yWindow="1760" windowWidth="13520" windowHeight="11000" tabRatio="500"/>
  </bookViews>
  <sheets>
    <sheet name="Table 12. Dissolution Dead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" i="1"/>
  <c r="G66"/>
  <c r="F66"/>
  <c r="H66"/>
  <c r="G68"/>
  <c r="F68"/>
  <c r="H68"/>
  <c r="G70"/>
  <c r="F70"/>
  <c r="H70"/>
  <c r="G64"/>
  <c r="F64"/>
  <c r="H64"/>
  <c r="G61"/>
  <c r="F61"/>
  <c r="G62"/>
  <c r="F62"/>
  <c r="H62"/>
  <c r="G58"/>
  <c r="F58"/>
  <c r="G59"/>
  <c r="F59"/>
  <c r="H59"/>
  <c r="G55"/>
  <c r="F55"/>
  <c r="G56"/>
  <c r="F56"/>
  <c r="H56"/>
  <c r="G37"/>
  <c r="F37"/>
  <c r="H37"/>
  <c r="G39"/>
  <c r="F39"/>
  <c r="H39"/>
  <c r="G41"/>
  <c r="F41"/>
  <c r="H41"/>
  <c r="G43"/>
  <c r="F43"/>
  <c r="H43"/>
  <c r="G45"/>
  <c r="F45"/>
  <c r="H45"/>
  <c r="G47"/>
  <c r="F47"/>
  <c r="H47"/>
  <c r="G49"/>
  <c r="F49"/>
  <c r="H49"/>
  <c r="G51"/>
  <c r="F51"/>
  <c r="H51"/>
  <c r="G53"/>
  <c r="F53"/>
  <c r="H53"/>
  <c r="G35"/>
  <c r="F35"/>
  <c r="H35"/>
  <c r="G32"/>
  <c r="F32"/>
  <c r="G33"/>
  <c r="F33"/>
  <c r="H33"/>
  <c r="G29"/>
  <c r="F29"/>
  <c r="G30"/>
  <c r="F30"/>
  <c r="H30"/>
  <c r="G26"/>
  <c r="F26"/>
  <c r="G27"/>
  <c r="F27"/>
  <c r="H27"/>
  <c r="G23"/>
  <c r="F23"/>
  <c r="G24"/>
  <c r="F24"/>
  <c r="H24"/>
  <c r="G20"/>
  <c r="F20"/>
  <c r="G21"/>
  <c r="F21"/>
  <c r="H21"/>
  <c r="G17"/>
  <c r="F17"/>
  <c r="G18"/>
  <c r="F18"/>
  <c r="H18"/>
  <c r="G14"/>
  <c r="F14"/>
  <c r="G15"/>
  <c r="F15"/>
  <c r="H15"/>
  <c r="G11"/>
  <c r="F11"/>
  <c r="G12"/>
  <c r="F12"/>
  <c r="H12"/>
  <c r="G8"/>
  <c r="F8"/>
  <c r="G9"/>
  <c r="F9"/>
  <c r="H9"/>
  <c r="G5"/>
  <c r="F5"/>
  <c r="G6"/>
  <c r="F6"/>
  <c r="H6"/>
  <c r="G2"/>
  <c r="F2"/>
  <c r="G3"/>
  <c r="H3"/>
</calcChain>
</file>

<file path=xl/sharedStrings.xml><?xml version="1.0" encoding="utf-8"?>
<sst xmlns="http://schemas.openxmlformats.org/spreadsheetml/2006/main" count="50" uniqueCount="50">
  <si>
    <t>MB09-G09B</t>
    <phoneticPr fontId="1" type="noConversion"/>
  </si>
  <si>
    <t>MB10-G02B</t>
    <phoneticPr fontId="1" type="noConversion"/>
  </si>
  <si>
    <t>MB10-G03B</t>
    <phoneticPr fontId="1" type="noConversion"/>
  </si>
  <si>
    <t>MB10-G04A</t>
    <phoneticPr fontId="1" type="noConversion"/>
  </si>
  <si>
    <t>MB10-G05A</t>
    <phoneticPr fontId="1" type="noConversion"/>
  </si>
  <si>
    <t>MB10-G07A</t>
    <phoneticPr fontId="1" type="noConversion"/>
  </si>
  <si>
    <t>MB10-G08B</t>
    <phoneticPr fontId="1" type="noConversion"/>
  </si>
  <si>
    <t>MB10-G09B</t>
    <phoneticPr fontId="1" type="noConversion"/>
  </si>
  <si>
    <t>MB0810-G02B</t>
    <phoneticPr fontId="1" type="noConversion"/>
  </si>
  <si>
    <t>MB0810-G03A</t>
    <phoneticPr fontId="1" type="noConversion"/>
  </si>
  <si>
    <t>MB0810-G04A</t>
    <phoneticPr fontId="1" type="noConversion"/>
  </si>
  <si>
    <t>MB0810-G04B</t>
    <phoneticPr fontId="1" type="noConversion"/>
  </si>
  <si>
    <t>MB0810-G05A</t>
    <phoneticPr fontId="1" type="noConversion"/>
  </si>
  <si>
    <t>MB0810-G05B</t>
    <phoneticPr fontId="1" type="noConversion"/>
  </si>
  <si>
    <t>MB0810-G07A</t>
    <phoneticPr fontId="1" type="noConversion"/>
  </si>
  <si>
    <t>MB0810-G07B</t>
    <phoneticPr fontId="1" type="noConversion"/>
  </si>
  <si>
    <t>MB0810-G08A</t>
    <phoneticPr fontId="1" type="noConversion"/>
  </si>
  <si>
    <t>MB0810-G09A</t>
    <phoneticPr fontId="1" type="noConversion"/>
  </si>
  <si>
    <t>MB09-G10A</t>
    <phoneticPr fontId="1" type="noConversion"/>
  </si>
  <si>
    <t>MB09-G10B</t>
    <phoneticPr fontId="1" type="noConversion"/>
  </si>
  <si>
    <t>MB09-G11A</t>
    <phoneticPr fontId="1" type="noConversion"/>
  </si>
  <si>
    <t>MB09-G11B</t>
    <phoneticPr fontId="1" type="noConversion"/>
  </si>
  <si>
    <t>MB10-G12B</t>
    <phoneticPr fontId="1" type="noConversion"/>
  </si>
  <si>
    <t>MB0810-G12A</t>
    <phoneticPr fontId="1" type="noConversion"/>
  </si>
  <si>
    <t>MB0810-G20A</t>
    <phoneticPr fontId="1" type="noConversion"/>
  </si>
  <si>
    <t>Mobile Bay dead sample</t>
    <phoneticPr fontId="1" type="noConversion"/>
  </si>
  <si>
    <t>No Dissolution</t>
    <phoneticPr fontId="1" type="noConversion"/>
  </si>
  <si>
    <t>Mild Dissolution</t>
    <phoneticPr fontId="1" type="noConversion"/>
  </si>
  <si>
    <t>Strong Dissolution</t>
    <phoneticPr fontId="1" type="noConversion"/>
  </si>
  <si>
    <t>Number of foraminifers</t>
    <phoneticPr fontId="1" type="noConversion"/>
  </si>
  <si>
    <t>Number of dissolved foraminifers</t>
    <phoneticPr fontId="1" type="noConversion"/>
  </si>
  <si>
    <t>% Dissolution</t>
    <phoneticPr fontId="1" type="noConversion"/>
  </si>
  <si>
    <t>% Sample Examined</t>
    <phoneticPr fontId="1" type="noConversion"/>
  </si>
  <si>
    <t>MB09-G01A</t>
    <phoneticPr fontId="1" type="noConversion"/>
  </si>
  <si>
    <t>MB09-G01B</t>
    <phoneticPr fontId="1" type="noConversion"/>
  </si>
  <si>
    <t>MB09-G02A</t>
    <phoneticPr fontId="1" type="noConversion"/>
  </si>
  <si>
    <t>MB09-G02B</t>
    <phoneticPr fontId="1" type="noConversion"/>
  </si>
  <si>
    <t>MB09-G03A</t>
    <phoneticPr fontId="1" type="noConversion"/>
  </si>
  <si>
    <t>MB09-G03B</t>
    <phoneticPr fontId="1" type="noConversion"/>
  </si>
  <si>
    <t>MB09-G04A</t>
    <phoneticPr fontId="1" type="noConversion"/>
  </si>
  <si>
    <t>MB09-G04B</t>
    <phoneticPr fontId="1" type="noConversion"/>
  </si>
  <si>
    <t>MB09-G05A</t>
    <phoneticPr fontId="1" type="noConversion"/>
  </si>
  <si>
    <t>MB09-G05B</t>
    <phoneticPr fontId="1" type="noConversion"/>
  </si>
  <si>
    <t>MB09-G06A</t>
    <phoneticPr fontId="1" type="noConversion"/>
  </si>
  <si>
    <t>MB09-G06B</t>
    <phoneticPr fontId="1" type="noConversion"/>
  </si>
  <si>
    <t>MB09-G07A</t>
    <phoneticPr fontId="1" type="noConversion"/>
  </si>
  <si>
    <t>MB09-G07B</t>
    <phoneticPr fontId="1" type="noConversion"/>
  </si>
  <si>
    <t>MB09-G08A</t>
    <phoneticPr fontId="1" type="noConversion"/>
  </si>
  <si>
    <t>MB09-G08B</t>
    <phoneticPr fontId="1" type="noConversion"/>
  </si>
  <si>
    <t>MB09-G09A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</si>
</sst>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"/>
    <numFmt numFmtId="165" formatCode="0.0"/>
  </numFmts>
  <fonts count="3">
    <font>
      <sz val="10"/>
      <name val="Verdana"/>
    </font>
    <font>
      <sz val="8"/>
      <name val="Verdana"/>
    </font>
    <font>
      <sz val="9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2" fillId="0" borderId="0" xfId="0" applyFont="1" applyBorder="1"/>
    <xf numFmtId="164" fontId="2" fillId="0" borderId="0" xfId="0" applyNumberFormat="1" applyFont="1" applyBorder="1"/>
    <xf numFmtId="165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70"/>
  <sheetViews>
    <sheetView tabSelected="1" topLeftCell="A22" workbookViewId="0">
      <selection activeCell="A71" sqref="A71"/>
    </sheetView>
  </sheetViews>
  <sheetFormatPr baseColWidth="10" defaultRowHeight="13"/>
  <cols>
    <col min="1" max="1" width="10" customWidth="1"/>
    <col min="2" max="2" width="4" customWidth="1"/>
    <col min="3" max="3" width="3.5703125" customWidth="1"/>
    <col min="4" max="5" width="2.7109375" customWidth="1"/>
    <col min="6" max="6" width="3.7109375" customWidth="1"/>
    <col min="7" max="7" width="4.28515625" customWidth="1"/>
    <col min="8" max="8" width="4.5703125" customWidth="1"/>
  </cols>
  <sheetData>
    <row r="1" spans="1:8" s="1" customFormat="1" ht="115" customHeight="1">
      <c r="A1" s="2" t="s">
        <v>25</v>
      </c>
      <c r="B1" s="2" t="s">
        <v>32</v>
      </c>
      <c r="C1" s="2" t="s">
        <v>26</v>
      </c>
      <c r="D1" s="2" t="s">
        <v>27</v>
      </c>
      <c r="E1" s="2" t="s">
        <v>28</v>
      </c>
      <c r="F1" s="2" t="s">
        <v>29</v>
      </c>
      <c r="G1" s="2" t="s">
        <v>30</v>
      </c>
      <c r="H1" s="2" t="s">
        <v>31</v>
      </c>
    </row>
    <row r="2" spans="1:8" ht="11" customHeight="1">
      <c r="A2" s="3" t="s">
        <v>33</v>
      </c>
      <c r="B2" s="5">
        <v>12.5</v>
      </c>
      <c r="C2" s="3">
        <v>301</v>
      </c>
      <c r="D2" s="3">
        <v>2</v>
      </c>
      <c r="E2" s="3">
        <v>0</v>
      </c>
      <c r="F2" s="3">
        <f>SUM(C2:E2)</f>
        <v>303</v>
      </c>
      <c r="G2" s="3">
        <f>SUM(D2:E2)</f>
        <v>2</v>
      </c>
      <c r="H2" s="3"/>
    </row>
    <row r="3" spans="1:8" ht="11" customHeight="1">
      <c r="A3" s="3" t="s">
        <v>34</v>
      </c>
      <c r="B3" s="5">
        <v>12.5</v>
      </c>
      <c r="C3" s="3">
        <v>270</v>
      </c>
      <c r="D3" s="3">
        <v>0</v>
      </c>
      <c r="E3" s="3">
        <v>0</v>
      </c>
      <c r="F3" s="3">
        <f>SUM(C3:E3)</f>
        <v>270</v>
      </c>
      <c r="G3" s="3">
        <f>SUM(D3:E3)</f>
        <v>0</v>
      </c>
      <c r="H3" s="4">
        <f>((G2+G3)/(F2+F3))*100</f>
        <v>0.34904013961605584</v>
      </c>
    </row>
    <row r="4" spans="1:8" ht="7" customHeight="1">
      <c r="A4" s="3"/>
      <c r="B4" s="5"/>
      <c r="C4" s="3"/>
      <c r="D4" s="3"/>
      <c r="E4" s="3"/>
      <c r="F4" s="3"/>
      <c r="G4" s="3"/>
      <c r="H4" s="4"/>
    </row>
    <row r="5" spans="1:8" ht="11" customHeight="1">
      <c r="A5" s="3" t="s">
        <v>35</v>
      </c>
      <c r="B5" s="5">
        <v>12.5</v>
      </c>
      <c r="C5" s="3">
        <v>321</v>
      </c>
      <c r="D5" s="3">
        <v>11</v>
      </c>
      <c r="E5" s="3">
        <v>3</v>
      </c>
      <c r="F5" s="3">
        <f t="shared" ref="F5:F33" si="0">SUM(C5:E5)</f>
        <v>335</v>
      </c>
      <c r="G5" s="3">
        <f t="shared" ref="G5:G33" si="1">SUM(D5:E5)</f>
        <v>14</v>
      </c>
      <c r="H5" s="4"/>
    </row>
    <row r="6" spans="1:8" ht="11" customHeight="1">
      <c r="A6" s="3" t="s">
        <v>36</v>
      </c>
      <c r="B6" s="5">
        <v>12.5</v>
      </c>
      <c r="C6" s="3">
        <v>385</v>
      </c>
      <c r="D6" s="3">
        <v>9</v>
      </c>
      <c r="E6" s="3">
        <v>0</v>
      </c>
      <c r="F6" s="3">
        <f t="shared" si="0"/>
        <v>394</v>
      </c>
      <c r="G6" s="3">
        <f t="shared" si="1"/>
        <v>9</v>
      </c>
      <c r="H6" s="4">
        <f>((G5+G6)/(F5+F6))*100</f>
        <v>3.155006858710562</v>
      </c>
    </row>
    <row r="7" spans="1:8" ht="5" customHeight="1">
      <c r="A7" s="3"/>
      <c r="B7" s="5"/>
      <c r="C7" s="3"/>
      <c r="D7" s="3"/>
      <c r="E7" s="3"/>
      <c r="F7" s="3"/>
      <c r="G7" s="3"/>
      <c r="H7" s="4"/>
    </row>
    <row r="8" spans="1:8" ht="11" customHeight="1">
      <c r="A8" s="3" t="s">
        <v>37</v>
      </c>
      <c r="B8" s="5">
        <v>1.5625</v>
      </c>
      <c r="C8" s="3">
        <v>273</v>
      </c>
      <c r="D8" s="3">
        <v>0</v>
      </c>
      <c r="E8" s="3">
        <v>0</v>
      </c>
      <c r="F8" s="3">
        <f t="shared" si="0"/>
        <v>273</v>
      </c>
      <c r="G8" s="3">
        <f t="shared" si="1"/>
        <v>0</v>
      </c>
      <c r="H8" s="4"/>
    </row>
    <row r="9" spans="1:8" ht="11" customHeight="1">
      <c r="A9" s="3" t="s">
        <v>38</v>
      </c>
      <c r="B9" s="5">
        <v>2.34375</v>
      </c>
      <c r="C9" s="3">
        <v>347</v>
      </c>
      <c r="D9" s="3">
        <v>0</v>
      </c>
      <c r="E9" s="3">
        <v>0</v>
      </c>
      <c r="F9" s="3">
        <f t="shared" si="0"/>
        <v>347</v>
      </c>
      <c r="G9" s="3">
        <f t="shared" si="1"/>
        <v>0</v>
      </c>
      <c r="H9" s="4">
        <f>((G8+G9)/(F8+F9))*100</f>
        <v>0</v>
      </c>
    </row>
    <row r="10" spans="1:8" ht="6" customHeight="1">
      <c r="A10" s="3"/>
      <c r="B10" s="5"/>
      <c r="C10" s="3"/>
      <c r="D10" s="3"/>
      <c r="E10" s="3"/>
      <c r="F10" s="3"/>
      <c r="G10" s="3"/>
      <c r="H10" s="4"/>
    </row>
    <row r="11" spans="1:8" ht="11" customHeight="1">
      <c r="A11" s="3" t="s">
        <v>39</v>
      </c>
      <c r="B11" s="5">
        <v>3.90625</v>
      </c>
      <c r="C11" s="3">
        <v>282</v>
      </c>
      <c r="D11" s="3">
        <v>6</v>
      </c>
      <c r="E11" s="3">
        <v>1</v>
      </c>
      <c r="F11" s="3">
        <f t="shared" si="0"/>
        <v>289</v>
      </c>
      <c r="G11" s="3">
        <f t="shared" si="1"/>
        <v>7</v>
      </c>
      <c r="H11" s="4"/>
    </row>
    <row r="12" spans="1:8" ht="11" customHeight="1">
      <c r="A12" s="3" t="s">
        <v>40</v>
      </c>
      <c r="B12" s="5">
        <v>6.25</v>
      </c>
      <c r="C12" s="3">
        <v>265</v>
      </c>
      <c r="D12" s="3">
        <v>9</v>
      </c>
      <c r="E12" s="3">
        <v>5</v>
      </c>
      <c r="F12" s="3">
        <f t="shared" si="0"/>
        <v>279</v>
      </c>
      <c r="G12" s="3">
        <f t="shared" si="1"/>
        <v>14</v>
      </c>
      <c r="H12" s="4">
        <f>((G11+G12)/(F11+F12))*100</f>
        <v>3.697183098591549</v>
      </c>
    </row>
    <row r="13" spans="1:8" ht="7" customHeight="1">
      <c r="A13" s="3"/>
      <c r="B13" s="5"/>
      <c r="C13" s="3"/>
      <c r="D13" s="3"/>
      <c r="E13" s="3"/>
      <c r="F13" s="3"/>
      <c r="G13" s="3"/>
      <c r="H13" s="4"/>
    </row>
    <row r="14" spans="1:8" ht="11" customHeight="1">
      <c r="A14" s="3" t="s">
        <v>41</v>
      </c>
      <c r="B14" s="5">
        <v>1.5625</v>
      </c>
      <c r="C14" s="3">
        <v>283</v>
      </c>
      <c r="D14" s="3">
        <v>8</v>
      </c>
      <c r="E14" s="3">
        <v>1</v>
      </c>
      <c r="F14" s="3">
        <f t="shared" si="0"/>
        <v>292</v>
      </c>
      <c r="G14" s="3">
        <f t="shared" si="1"/>
        <v>9</v>
      </c>
      <c r="H14" s="4"/>
    </row>
    <row r="15" spans="1:8" ht="11" customHeight="1">
      <c r="A15" s="3" t="s">
        <v>42</v>
      </c>
      <c r="B15" s="5">
        <v>1.5625</v>
      </c>
      <c r="C15" s="3">
        <v>305</v>
      </c>
      <c r="D15" s="3">
        <v>2</v>
      </c>
      <c r="E15" s="3">
        <v>0</v>
      </c>
      <c r="F15" s="3">
        <f t="shared" si="0"/>
        <v>307</v>
      </c>
      <c r="G15" s="3">
        <f t="shared" si="1"/>
        <v>2</v>
      </c>
      <c r="H15" s="4">
        <f>((G14+G15)/(F14+F15))*100</f>
        <v>1.8363939899833055</v>
      </c>
    </row>
    <row r="16" spans="1:8" ht="6" customHeight="1">
      <c r="A16" s="3"/>
      <c r="B16" s="5"/>
      <c r="C16" s="3"/>
      <c r="D16" s="3"/>
      <c r="E16" s="3"/>
      <c r="F16" s="3"/>
      <c r="G16" s="3"/>
      <c r="H16" s="4"/>
    </row>
    <row r="17" spans="1:8" ht="11" customHeight="1">
      <c r="A17" s="3" t="s">
        <v>43</v>
      </c>
      <c r="B17" s="5">
        <v>6.25</v>
      </c>
      <c r="C17" s="3">
        <v>290</v>
      </c>
      <c r="D17" s="3">
        <v>10</v>
      </c>
      <c r="E17" s="3">
        <v>1</v>
      </c>
      <c r="F17" s="3">
        <f t="shared" si="0"/>
        <v>301</v>
      </c>
      <c r="G17" s="3">
        <f t="shared" si="1"/>
        <v>11</v>
      </c>
      <c r="H17" s="4"/>
    </row>
    <row r="18" spans="1:8" ht="11" customHeight="1">
      <c r="A18" s="3" t="s">
        <v>44</v>
      </c>
      <c r="B18" s="5">
        <v>9.375</v>
      </c>
      <c r="C18" s="3">
        <v>248</v>
      </c>
      <c r="D18" s="3">
        <v>8</v>
      </c>
      <c r="E18" s="3">
        <v>5</v>
      </c>
      <c r="F18" s="3">
        <f t="shared" si="0"/>
        <v>261</v>
      </c>
      <c r="G18" s="3">
        <f t="shared" si="1"/>
        <v>13</v>
      </c>
      <c r="H18" s="4">
        <f>((G17+G18)/(F17+F18))*100</f>
        <v>4.2704626334519578</v>
      </c>
    </row>
    <row r="19" spans="1:8" ht="6" customHeight="1">
      <c r="A19" s="3"/>
      <c r="B19" s="5"/>
      <c r="C19" s="3"/>
      <c r="D19" s="3"/>
      <c r="E19" s="3"/>
      <c r="F19" s="3"/>
      <c r="G19" s="3"/>
      <c r="H19" s="4"/>
    </row>
    <row r="20" spans="1:8" ht="11" customHeight="1">
      <c r="A20" s="3" t="s">
        <v>45</v>
      </c>
      <c r="B20" s="5">
        <v>7.8125</v>
      </c>
      <c r="C20" s="3">
        <v>212</v>
      </c>
      <c r="D20" s="3">
        <v>5</v>
      </c>
      <c r="E20" s="3">
        <v>0</v>
      </c>
      <c r="F20" s="3">
        <f t="shared" si="0"/>
        <v>217</v>
      </c>
      <c r="G20" s="3">
        <f t="shared" si="1"/>
        <v>5</v>
      </c>
      <c r="H20" s="4"/>
    </row>
    <row r="21" spans="1:8" ht="11" customHeight="1">
      <c r="A21" s="3" t="s">
        <v>46</v>
      </c>
      <c r="B21" s="5">
        <v>12.5</v>
      </c>
      <c r="C21" s="3">
        <v>281</v>
      </c>
      <c r="D21" s="3">
        <v>8</v>
      </c>
      <c r="E21" s="3">
        <v>2</v>
      </c>
      <c r="F21" s="3">
        <f t="shared" si="0"/>
        <v>291</v>
      </c>
      <c r="G21" s="3">
        <f t="shared" si="1"/>
        <v>10</v>
      </c>
      <c r="H21" s="4">
        <f>((G20+G21)/(F20+F21))*100</f>
        <v>2.9527559055118111</v>
      </c>
    </row>
    <row r="22" spans="1:8" ht="6" customHeight="1">
      <c r="A22" s="3"/>
      <c r="B22" s="5"/>
      <c r="C22" s="3"/>
      <c r="D22" s="3"/>
      <c r="E22" s="3"/>
      <c r="F22" s="3"/>
      <c r="G22" s="3"/>
      <c r="H22" s="4"/>
    </row>
    <row r="23" spans="1:8" ht="11" customHeight="1">
      <c r="A23" s="3" t="s">
        <v>47</v>
      </c>
      <c r="B23" s="5">
        <v>1.171875</v>
      </c>
      <c r="C23" s="3">
        <v>318</v>
      </c>
      <c r="D23" s="3">
        <v>7</v>
      </c>
      <c r="E23" s="3">
        <v>0</v>
      </c>
      <c r="F23" s="3">
        <f t="shared" si="0"/>
        <v>325</v>
      </c>
      <c r="G23" s="3">
        <f t="shared" si="1"/>
        <v>7</v>
      </c>
      <c r="H23" s="4"/>
    </row>
    <row r="24" spans="1:8" ht="11" customHeight="1">
      <c r="A24" s="3" t="s">
        <v>48</v>
      </c>
      <c r="B24" s="5">
        <v>2.34375</v>
      </c>
      <c r="C24" s="3">
        <v>305</v>
      </c>
      <c r="D24" s="3">
        <v>15</v>
      </c>
      <c r="E24" s="3">
        <v>2</v>
      </c>
      <c r="F24" s="3">
        <f t="shared" si="0"/>
        <v>322</v>
      </c>
      <c r="G24" s="3">
        <f t="shared" si="1"/>
        <v>17</v>
      </c>
      <c r="H24" s="4">
        <f>((G23+G24)/(F23+F24))*100</f>
        <v>3.7094281298299845</v>
      </c>
    </row>
    <row r="25" spans="1:8" ht="7" customHeight="1">
      <c r="A25" s="3"/>
      <c r="B25" s="5"/>
      <c r="C25" s="3"/>
      <c r="D25" s="3"/>
      <c r="E25" s="3"/>
      <c r="F25" s="3"/>
      <c r="G25" s="3"/>
      <c r="H25" s="4"/>
    </row>
    <row r="26" spans="1:8" ht="11" customHeight="1">
      <c r="A26" s="3" t="s">
        <v>49</v>
      </c>
      <c r="B26" s="5">
        <v>3.90625</v>
      </c>
      <c r="C26" s="3">
        <v>333</v>
      </c>
      <c r="D26" s="3">
        <v>22</v>
      </c>
      <c r="E26" s="3">
        <v>0</v>
      </c>
      <c r="F26" s="3">
        <f t="shared" si="0"/>
        <v>355</v>
      </c>
      <c r="G26" s="3">
        <f t="shared" si="1"/>
        <v>22</v>
      </c>
      <c r="H26" s="4"/>
    </row>
    <row r="27" spans="1:8" ht="11" customHeight="1">
      <c r="A27" s="3" t="s">
        <v>0</v>
      </c>
      <c r="B27" s="5">
        <v>3.125</v>
      </c>
      <c r="C27" s="3">
        <v>303</v>
      </c>
      <c r="D27" s="3">
        <v>15</v>
      </c>
      <c r="E27" s="3">
        <v>0</v>
      </c>
      <c r="F27" s="3">
        <f t="shared" si="0"/>
        <v>318</v>
      </c>
      <c r="G27" s="3">
        <f t="shared" si="1"/>
        <v>15</v>
      </c>
      <c r="H27" s="4">
        <f>((G26+G27)/(F26+F27))*100</f>
        <v>5.4977711738484398</v>
      </c>
    </row>
    <row r="28" spans="1:8" ht="7" customHeight="1">
      <c r="A28" s="3"/>
      <c r="B28" s="5"/>
      <c r="C28" s="3"/>
      <c r="D28" s="3"/>
      <c r="E28" s="3"/>
      <c r="F28" s="3"/>
      <c r="G28" s="3"/>
      <c r="H28" s="4"/>
    </row>
    <row r="29" spans="1:8" ht="11" customHeight="1">
      <c r="A29" s="3" t="s">
        <v>18</v>
      </c>
      <c r="B29" s="5">
        <v>3.90625</v>
      </c>
      <c r="C29" s="3">
        <v>349</v>
      </c>
      <c r="D29" s="3">
        <v>26</v>
      </c>
      <c r="E29" s="3">
        <v>0</v>
      </c>
      <c r="F29" s="3">
        <f t="shared" si="0"/>
        <v>375</v>
      </c>
      <c r="G29" s="3">
        <f t="shared" si="1"/>
        <v>26</v>
      </c>
      <c r="H29" s="4"/>
    </row>
    <row r="30" spans="1:8" ht="11" customHeight="1">
      <c r="A30" s="3" t="s">
        <v>19</v>
      </c>
      <c r="B30" s="5">
        <v>3.90625</v>
      </c>
      <c r="C30" s="3">
        <v>304</v>
      </c>
      <c r="D30" s="3">
        <v>30</v>
      </c>
      <c r="E30" s="3">
        <v>4</v>
      </c>
      <c r="F30" s="3">
        <f t="shared" si="0"/>
        <v>338</v>
      </c>
      <c r="G30" s="3">
        <f t="shared" si="1"/>
        <v>34</v>
      </c>
      <c r="H30" s="4">
        <f>((G29+G30)/(F29+F30))*100</f>
        <v>8.4151472650771382</v>
      </c>
    </row>
    <row r="31" spans="1:8" ht="6" customHeight="1">
      <c r="A31" s="3"/>
      <c r="B31" s="5"/>
      <c r="C31" s="3"/>
      <c r="D31" s="3"/>
      <c r="E31" s="3"/>
      <c r="F31" s="3"/>
      <c r="G31" s="3"/>
      <c r="H31" s="4"/>
    </row>
    <row r="32" spans="1:8" ht="11" customHeight="1">
      <c r="A32" s="3" t="s">
        <v>20</v>
      </c>
      <c r="B32" s="5">
        <v>6.25</v>
      </c>
      <c r="C32" s="3">
        <v>196</v>
      </c>
      <c r="D32" s="3">
        <v>0</v>
      </c>
      <c r="E32" s="3">
        <v>0</v>
      </c>
      <c r="F32" s="3">
        <f t="shared" si="0"/>
        <v>196</v>
      </c>
      <c r="G32" s="3">
        <f t="shared" si="1"/>
        <v>0</v>
      </c>
      <c r="H32" s="4"/>
    </row>
    <row r="33" spans="1:8" ht="11" customHeight="1">
      <c r="A33" s="3" t="s">
        <v>21</v>
      </c>
      <c r="B33" s="5">
        <v>18.75</v>
      </c>
      <c r="C33" s="3">
        <v>346</v>
      </c>
      <c r="D33" s="3">
        <v>0</v>
      </c>
      <c r="E33" s="3">
        <v>0</v>
      </c>
      <c r="F33" s="3">
        <f t="shared" si="0"/>
        <v>346</v>
      </c>
      <c r="G33" s="3">
        <f t="shared" si="1"/>
        <v>0</v>
      </c>
      <c r="H33" s="4">
        <f>((G32+G33)/(F32+F33))*100</f>
        <v>0</v>
      </c>
    </row>
    <row r="34" spans="1:8" ht="6" customHeight="1">
      <c r="A34" s="3"/>
      <c r="B34" s="5"/>
      <c r="C34" s="3"/>
      <c r="D34" s="3"/>
      <c r="E34" s="3"/>
      <c r="F34" s="3"/>
      <c r="G34" s="3"/>
      <c r="H34" s="4"/>
    </row>
    <row r="35" spans="1:8" ht="11" customHeight="1">
      <c r="A35" s="3" t="s">
        <v>1</v>
      </c>
      <c r="B35" s="5">
        <v>25</v>
      </c>
      <c r="C35" s="3">
        <v>136</v>
      </c>
      <c r="D35" s="3">
        <v>7</v>
      </c>
      <c r="E35" s="3">
        <v>0</v>
      </c>
      <c r="F35" s="3">
        <f t="shared" ref="F35:F49" si="2">SUM(C35:E35)</f>
        <v>143</v>
      </c>
      <c r="G35" s="3">
        <f t="shared" ref="G35:G49" si="3">SUM(D35:E35)</f>
        <v>7</v>
      </c>
      <c r="H35" s="4">
        <f>(G35/F35)*100</f>
        <v>4.895104895104895</v>
      </c>
    </row>
    <row r="36" spans="1:8" ht="6" customHeight="1">
      <c r="A36" s="3"/>
      <c r="B36" s="5"/>
      <c r="C36" s="3"/>
      <c r="D36" s="3"/>
      <c r="E36" s="3"/>
      <c r="F36" s="3"/>
      <c r="G36" s="3"/>
      <c r="H36" s="4"/>
    </row>
    <row r="37" spans="1:8" ht="11" customHeight="1">
      <c r="A37" s="3" t="s">
        <v>2</v>
      </c>
      <c r="B37" s="5">
        <v>1.171875</v>
      </c>
      <c r="C37" s="3">
        <v>212</v>
      </c>
      <c r="D37" s="3">
        <v>0</v>
      </c>
      <c r="E37" s="3">
        <v>0</v>
      </c>
      <c r="F37" s="3">
        <f t="shared" si="2"/>
        <v>212</v>
      </c>
      <c r="G37" s="3">
        <f t="shared" si="3"/>
        <v>0</v>
      </c>
      <c r="H37" s="4">
        <f t="shared" ref="H37:H53" si="4">(G37/F37)*100</f>
        <v>0</v>
      </c>
    </row>
    <row r="38" spans="1:8" ht="6" customHeight="1">
      <c r="A38" s="3"/>
      <c r="B38" s="5"/>
      <c r="C38" s="3"/>
      <c r="D38" s="3"/>
      <c r="E38" s="3"/>
      <c r="F38" s="3"/>
      <c r="G38" s="3"/>
      <c r="H38" s="4"/>
    </row>
    <row r="39" spans="1:8" ht="11" customHeight="1">
      <c r="A39" s="3" t="s">
        <v>3</v>
      </c>
      <c r="B39" s="5">
        <v>6.25</v>
      </c>
      <c r="C39" s="3">
        <v>232</v>
      </c>
      <c r="D39" s="3">
        <v>9</v>
      </c>
      <c r="E39" s="3">
        <v>1</v>
      </c>
      <c r="F39" s="3">
        <f t="shared" si="2"/>
        <v>242</v>
      </c>
      <c r="G39" s="3">
        <f t="shared" si="3"/>
        <v>10</v>
      </c>
      <c r="H39" s="4">
        <f t="shared" si="4"/>
        <v>4.1322314049586781</v>
      </c>
    </row>
    <row r="40" spans="1:8" ht="6" customHeight="1">
      <c r="A40" s="3"/>
      <c r="B40" s="5"/>
      <c r="C40" s="3"/>
      <c r="D40" s="3"/>
      <c r="E40" s="3"/>
      <c r="F40" s="3"/>
      <c r="G40" s="3"/>
      <c r="H40" s="4"/>
    </row>
    <row r="41" spans="1:8" ht="11" customHeight="1">
      <c r="A41" s="3" t="s">
        <v>4</v>
      </c>
      <c r="B41" s="5">
        <v>3.125</v>
      </c>
      <c r="C41" s="3">
        <v>223</v>
      </c>
      <c r="D41" s="3">
        <v>9</v>
      </c>
      <c r="E41" s="3">
        <v>0</v>
      </c>
      <c r="F41" s="3">
        <f t="shared" si="2"/>
        <v>232</v>
      </c>
      <c r="G41" s="3">
        <f t="shared" si="3"/>
        <v>9</v>
      </c>
      <c r="H41" s="4">
        <f t="shared" si="4"/>
        <v>3.8793103448275863</v>
      </c>
    </row>
    <row r="42" spans="1:8" ht="6" customHeight="1">
      <c r="A42" s="3"/>
      <c r="B42" s="5"/>
      <c r="C42" s="3"/>
      <c r="D42" s="3"/>
      <c r="E42" s="3"/>
      <c r="F42" s="3"/>
      <c r="G42" s="3"/>
      <c r="H42" s="4"/>
    </row>
    <row r="43" spans="1:8" ht="11" customHeight="1">
      <c r="A43" s="3" t="s">
        <v>5</v>
      </c>
      <c r="B43" s="5">
        <v>25</v>
      </c>
      <c r="C43" s="3">
        <v>245</v>
      </c>
      <c r="D43" s="3">
        <v>9</v>
      </c>
      <c r="E43" s="3">
        <v>0</v>
      </c>
      <c r="F43" s="3">
        <f t="shared" si="2"/>
        <v>254</v>
      </c>
      <c r="G43" s="3">
        <f t="shared" si="3"/>
        <v>9</v>
      </c>
      <c r="H43" s="4">
        <f t="shared" si="4"/>
        <v>3.5433070866141732</v>
      </c>
    </row>
    <row r="44" spans="1:8" ht="6" customHeight="1">
      <c r="A44" s="3"/>
      <c r="B44" s="5"/>
      <c r="C44" s="3"/>
      <c r="D44" s="3"/>
      <c r="E44" s="3"/>
      <c r="F44" s="3"/>
      <c r="G44" s="3"/>
      <c r="H44" s="4"/>
    </row>
    <row r="45" spans="1:8" ht="11" customHeight="1">
      <c r="A45" s="3" t="s">
        <v>6</v>
      </c>
      <c r="B45" s="5">
        <v>6.25</v>
      </c>
      <c r="C45" s="3">
        <v>157</v>
      </c>
      <c r="D45" s="3">
        <v>0</v>
      </c>
      <c r="E45" s="3">
        <v>0</v>
      </c>
      <c r="F45" s="3">
        <f t="shared" si="2"/>
        <v>157</v>
      </c>
      <c r="G45" s="3">
        <f t="shared" si="3"/>
        <v>0</v>
      </c>
      <c r="H45" s="4">
        <f t="shared" si="4"/>
        <v>0</v>
      </c>
    </row>
    <row r="46" spans="1:8" ht="5" customHeight="1">
      <c r="A46" s="3"/>
      <c r="B46" s="5"/>
      <c r="C46" s="3"/>
      <c r="D46" s="3"/>
      <c r="E46" s="3"/>
      <c r="F46" s="3"/>
      <c r="G46" s="3"/>
      <c r="H46" s="4"/>
    </row>
    <row r="47" spans="1:8" ht="11" customHeight="1">
      <c r="A47" s="3" t="s">
        <v>7</v>
      </c>
      <c r="B47" s="5">
        <v>12.5</v>
      </c>
      <c r="C47" s="3">
        <v>194</v>
      </c>
      <c r="D47" s="3">
        <v>5</v>
      </c>
      <c r="E47" s="3">
        <v>0</v>
      </c>
      <c r="F47" s="3">
        <f t="shared" si="2"/>
        <v>199</v>
      </c>
      <c r="G47" s="3">
        <f t="shared" si="3"/>
        <v>5</v>
      </c>
      <c r="H47" s="4">
        <f t="shared" si="4"/>
        <v>2.512562814070352</v>
      </c>
    </row>
    <row r="48" spans="1:8" ht="6" customHeight="1">
      <c r="A48" s="3"/>
      <c r="B48" s="5"/>
      <c r="C48" s="3"/>
      <c r="D48" s="3"/>
      <c r="E48" s="3"/>
      <c r="F48" s="3"/>
      <c r="G48" s="3"/>
      <c r="H48" s="4"/>
    </row>
    <row r="49" spans="1:8" ht="11" customHeight="1">
      <c r="A49" s="3" t="s">
        <v>22</v>
      </c>
      <c r="B49" s="5">
        <v>6.25</v>
      </c>
      <c r="C49" s="3">
        <v>297</v>
      </c>
      <c r="D49" s="3">
        <v>9</v>
      </c>
      <c r="E49" s="3">
        <v>0</v>
      </c>
      <c r="F49" s="3">
        <f t="shared" si="2"/>
        <v>306</v>
      </c>
      <c r="G49" s="3">
        <f t="shared" si="3"/>
        <v>9</v>
      </c>
      <c r="H49" s="4">
        <f t="shared" si="4"/>
        <v>2.9411764705882351</v>
      </c>
    </row>
    <row r="50" spans="1:8" ht="6" customHeight="1">
      <c r="A50" s="3"/>
      <c r="B50" s="5"/>
      <c r="C50" s="3"/>
      <c r="D50" s="3"/>
      <c r="E50" s="3"/>
      <c r="F50" s="3"/>
      <c r="G50" s="3"/>
      <c r="H50" s="4"/>
    </row>
    <row r="51" spans="1:8" ht="11" customHeight="1">
      <c r="A51" s="3" t="s">
        <v>8</v>
      </c>
      <c r="B51" s="5">
        <v>6.25</v>
      </c>
      <c r="C51" s="3">
        <v>313</v>
      </c>
      <c r="D51" s="3">
        <v>4</v>
      </c>
      <c r="E51" s="3">
        <v>0</v>
      </c>
      <c r="F51" s="3">
        <f t="shared" ref="F51:F70" si="5">SUM(C51:E51)</f>
        <v>317</v>
      </c>
      <c r="G51" s="3">
        <f t="shared" ref="G51:G70" si="6">SUM(D51:E51)</f>
        <v>4</v>
      </c>
      <c r="H51" s="4">
        <f t="shared" si="4"/>
        <v>1.2618296529968454</v>
      </c>
    </row>
    <row r="52" spans="1:8" ht="7" customHeight="1">
      <c r="A52" s="3"/>
      <c r="B52" s="5"/>
      <c r="C52" s="3"/>
      <c r="D52" s="3"/>
      <c r="E52" s="3"/>
      <c r="F52" s="3"/>
      <c r="G52" s="3"/>
      <c r="H52" s="4"/>
    </row>
    <row r="53" spans="1:8" ht="11" customHeight="1">
      <c r="A53" s="3" t="s">
        <v>9</v>
      </c>
      <c r="B53" s="5">
        <v>3.125</v>
      </c>
      <c r="C53" s="3">
        <v>145</v>
      </c>
      <c r="D53" s="3">
        <v>0</v>
      </c>
      <c r="E53" s="3">
        <v>0</v>
      </c>
      <c r="F53" s="3">
        <f t="shared" si="5"/>
        <v>145</v>
      </c>
      <c r="G53" s="3">
        <f t="shared" si="6"/>
        <v>0</v>
      </c>
      <c r="H53" s="4">
        <f t="shared" si="4"/>
        <v>0</v>
      </c>
    </row>
    <row r="54" spans="1:8" ht="6" customHeight="1">
      <c r="A54" s="3"/>
      <c r="B54" s="5"/>
      <c r="C54" s="3"/>
      <c r="D54" s="3"/>
      <c r="E54" s="3"/>
      <c r="F54" s="3"/>
      <c r="G54" s="3"/>
      <c r="H54" s="4"/>
    </row>
    <row r="55" spans="1:8" ht="11" customHeight="1">
      <c r="A55" s="3" t="s">
        <v>10</v>
      </c>
      <c r="B55" s="5">
        <v>50</v>
      </c>
      <c r="C55" s="3">
        <v>173</v>
      </c>
      <c r="D55" s="3">
        <v>47</v>
      </c>
      <c r="E55" s="3">
        <v>0</v>
      </c>
      <c r="F55" s="3">
        <f t="shared" si="5"/>
        <v>220</v>
      </c>
      <c r="G55" s="3">
        <f t="shared" si="6"/>
        <v>47</v>
      </c>
      <c r="H55" s="4"/>
    </row>
    <row r="56" spans="1:8" ht="11" customHeight="1">
      <c r="A56" s="3" t="s">
        <v>11</v>
      </c>
      <c r="B56" s="5">
        <v>50</v>
      </c>
      <c r="C56" s="3">
        <v>174</v>
      </c>
      <c r="D56" s="3">
        <v>27</v>
      </c>
      <c r="E56" s="3">
        <v>1</v>
      </c>
      <c r="F56" s="3">
        <f t="shared" si="5"/>
        <v>202</v>
      </c>
      <c r="G56" s="3">
        <f t="shared" si="6"/>
        <v>28</v>
      </c>
      <c r="H56" s="4">
        <f>((G55+G56)/(F55+F56))*100</f>
        <v>17.772511848341232</v>
      </c>
    </row>
    <row r="57" spans="1:8" ht="6" customHeight="1">
      <c r="A57" s="3"/>
      <c r="B57" s="5"/>
      <c r="C57" s="3"/>
      <c r="D57" s="3"/>
      <c r="E57" s="3"/>
      <c r="F57" s="3"/>
      <c r="G57" s="3"/>
      <c r="H57" s="4"/>
    </row>
    <row r="58" spans="1:8" ht="11" customHeight="1">
      <c r="A58" s="3" t="s">
        <v>12</v>
      </c>
      <c r="B58" s="5">
        <v>3.125</v>
      </c>
      <c r="C58" s="3">
        <v>150</v>
      </c>
      <c r="D58" s="3">
        <v>8</v>
      </c>
      <c r="E58" s="3">
        <v>0</v>
      </c>
      <c r="F58" s="3">
        <f t="shared" si="5"/>
        <v>158</v>
      </c>
      <c r="G58" s="3">
        <f t="shared" si="6"/>
        <v>8</v>
      </c>
      <c r="H58" s="4"/>
    </row>
    <row r="59" spans="1:8" ht="11" customHeight="1">
      <c r="A59" s="3" t="s">
        <v>13</v>
      </c>
      <c r="B59" s="5">
        <v>4.6875</v>
      </c>
      <c r="C59" s="3">
        <v>216</v>
      </c>
      <c r="D59" s="3">
        <v>8</v>
      </c>
      <c r="E59" s="3">
        <v>0</v>
      </c>
      <c r="F59" s="3">
        <f t="shared" si="5"/>
        <v>224</v>
      </c>
      <c r="G59" s="3">
        <f t="shared" si="6"/>
        <v>8</v>
      </c>
      <c r="H59" s="4">
        <f>((G58+G59)/(F58+F59))*100</f>
        <v>4.1884816753926701</v>
      </c>
    </row>
    <row r="60" spans="1:8" ht="7" customHeight="1">
      <c r="A60" s="3"/>
      <c r="B60" s="5"/>
      <c r="C60" s="3"/>
      <c r="D60" s="3"/>
      <c r="E60" s="3"/>
      <c r="F60" s="3"/>
      <c r="G60" s="3"/>
      <c r="H60" s="4"/>
    </row>
    <row r="61" spans="1:8" ht="11" customHeight="1">
      <c r="A61" s="3" t="s">
        <v>14</v>
      </c>
      <c r="B61" s="5">
        <v>6.25</v>
      </c>
      <c r="C61" s="3">
        <v>125</v>
      </c>
      <c r="D61" s="3">
        <v>6</v>
      </c>
      <c r="E61" s="3">
        <v>0</v>
      </c>
      <c r="F61" s="3">
        <f t="shared" si="5"/>
        <v>131</v>
      </c>
      <c r="G61" s="3">
        <f t="shared" si="6"/>
        <v>6</v>
      </c>
      <c r="H61" s="4"/>
    </row>
    <row r="62" spans="1:8" ht="11" customHeight="1">
      <c r="A62" s="3" t="s">
        <v>15</v>
      </c>
      <c r="B62" s="5">
        <v>6.25</v>
      </c>
      <c r="C62" s="3">
        <v>137</v>
      </c>
      <c r="D62" s="3">
        <v>4</v>
      </c>
      <c r="E62" s="3">
        <v>0</v>
      </c>
      <c r="F62" s="3">
        <f t="shared" si="5"/>
        <v>141</v>
      </c>
      <c r="G62" s="3">
        <f t="shared" si="6"/>
        <v>4</v>
      </c>
      <c r="H62" s="4">
        <f>((G61+G62)/(F61+F62))*100</f>
        <v>3.6764705882352944</v>
      </c>
    </row>
    <row r="63" spans="1:8" ht="7" customHeight="1">
      <c r="A63" s="3"/>
      <c r="B63" s="5"/>
      <c r="C63" s="3"/>
      <c r="D63" s="3"/>
      <c r="E63" s="3"/>
      <c r="F63" s="3"/>
      <c r="G63" s="3"/>
      <c r="H63" s="4"/>
    </row>
    <row r="64" spans="1:8" ht="11" customHeight="1">
      <c r="A64" s="3" t="s">
        <v>16</v>
      </c>
      <c r="B64" s="5">
        <v>0.78125</v>
      </c>
      <c r="C64" s="3">
        <v>214</v>
      </c>
      <c r="D64" s="3">
        <v>6</v>
      </c>
      <c r="E64" s="3">
        <v>0</v>
      </c>
      <c r="F64" s="3">
        <f t="shared" si="5"/>
        <v>220</v>
      </c>
      <c r="G64" s="3">
        <f t="shared" si="6"/>
        <v>6</v>
      </c>
      <c r="H64" s="4">
        <f>(G64/F64)*100</f>
        <v>2.7272727272727271</v>
      </c>
    </row>
    <row r="65" spans="1:8" ht="6" customHeight="1">
      <c r="A65" s="3"/>
      <c r="B65" s="5"/>
      <c r="C65" s="3"/>
      <c r="D65" s="3"/>
      <c r="E65" s="3"/>
      <c r="F65" s="3"/>
      <c r="G65" s="3"/>
      <c r="H65" s="4"/>
    </row>
    <row r="66" spans="1:8" ht="11" customHeight="1">
      <c r="A66" s="3" t="s">
        <v>17</v>
      </c>
      <c r="B66" s="5">
        <v>25</v>
      </c>
      <c r="C66" s="3">
        <v>139</v>
      </c>
      <c r="D66" s="3">
        <v>12</v>
      </c>
      <c r="E66" s="3">
        <v>0</v>
      </c>
      <c r="F66" s="3">
        <f t="shared" si="5"/>
        <v>151</v>
      </c>
      <c r="G66" s="3">
        <f t="shared" si="6"/>
        <v>12</v>
      </c>
      <c r="H66" s="4">
        <f t="shared" ref="H66:H70" si="7">(G66/F66)*100</f>
        <v>7.9470198675496695</v>
      </c>
    </row>
    <row r="67" spans="1:8" ht="6" customHeight="1">
      <c r="A67" s="3"/>
      <c r="B67" s="5"/>
      <c r="C67" s="3"/>
      <c r="D67" s="3"/>
      <c r="E67" s="3"/>
      <c r="F67" s="3"/>
      <c r="G67" s="3"/>
      <c r="H67" s="4"/>
    </row>
    <row r="68" spans="1:8" ht="11" customHeight="1">
      <c r="A68" s="3" t="s">
        <v>23</v>
      </c>
      <c r="B68" s="5">
        <v>2.34375</v>
      </c>
      <c r="C68" s="3">
        <v>173</v>
      </c>
      <c r="D68" s="3">
        <v>8</v>
      </c>
      <c r="E68" s="3">
        <v>0</v>
      </c>
      <c r="F68" s="3">
        <f t="shared" si="5"/>
        <v>181</v>
      </c>
      <c r="G68" s="3">
        <f t="shared" si="6"/>
        <v>8</v>
      </c>
      <c r="H68" s="4">
        <f t="shared" si="7"/>
        <v>4.4198895027624303</v>
      </c>
    </row>
    <row r="69" spans="1:8" ht="6" customHeight="1">
      <c r="A69" s="3"/>
      <c r="B69" s="5"/>
      <c r="C69" s="3"/>
      <c r="D69" s="3"/>
      <c r="E69" s="3"/>
      <c r="F69" s="3"/>
      <c r="G69" s="3"/>
      <c r="H69" s="4"/>
    </row>
    <row r="70" spans="1:8" ht="11" customHeight="1">
      <c r="A70" s="3" t="s">
        <v>24</v>
      </c>
      <c r="B70" s="5">
        <v>0.78125</v>
      </c>
      <c r="C70" s="3">
        <v>191</v>
      </c>
      <c r="D70" s="3">
        <v>7</v>
      </c>
      <c r="E70" s="3">
        <v>0</v>
      </c>
      <c r="F70" s="3">
        <f t="shared" si="5"/>
        <v>198</v>
      </c>
      <c r="G70" s="3">
        <f t="shared" si="6"/>
        <v>7</v>
      </c>
      <c r="H70" s="4">
        <f t="shared" si="7"/>
        <v>3.535353535353535</v>
      </c>
    </row>
  </sheetData>
  <phoneticPr fontId="1" type="noConversion"/>
  <printOptions gridLines="1"/>
  <pageMargins left="0.75" right="0.75" top="1" bottom="1" header="0.5" footer="0.5"/>
  <pageSetup paperSize="0" scale="87" orientation="portrait" horizontalDpi="4294967292" verticalDpi="4294967292"/>
  <headerFooter>
    <oddHeader>&amp;CTable 12. Dissolution Dead_x000D_Dissolution counts from surface samples of dead foraminifera.</oddHeader>
    <oddFooter>&amp;C17</oddFooter>
  </headerFooter>
  <rowBreaks count="1" manualBreakCount="1">
    <brk id="70" max="16383" man="1"/>
  </rowBreaks>
  <colBreaks count="1" manualBreakCount="1">
    <brk id="20" max="1048575" man="1"/>
  </colBreaks>
  <ignoredErrors>
    <ignoredError sqref="F2 F3:F68 G70 F69:F70 G2:G68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12. Dissolution Dead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 for Coastal &amp; Watershed Studies</dc:creator>
  <cp:lastModifiedBy>Center for Coastal &amp; Watershed Studies</cp:lastModifiedBy>
  <cp:lastPrinted>2012-05-03T18:29:56Z</cp:lastPrinted>
  <dcterms:created xsi:type="dcterms:W3CDTF">2012-01-13T17:34:56Z</dcterms:created>
  <dcterms:modified xsi:type="dcterms:W3CDTF">2012-05-03T18:31:40Z</dcterms:modified>
</cp:coreProperties>
</file>