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80" yWindow="280" windowWidth="15120" windowHeight="9980" activeTab="0"/>
  </bookViews>
  <sheets>
    <sheet name="Table 2" sheetId="1" r:id="rId1"/>
    <sheet name="Table 3" sheetId="2" r:id="rId2"/>
    <sheet name="Table 4" sheetId="3" r:id="rId3"/>
  </sheets>
  <definedNames/>
  <calcPr fullCalcOnLoad="1"/>
</workbook>
</file>

<file path=xl/sharedStrings.xml><?xml version="1.0" encoding="utf-8"?>
<sst xmlns="http://schemas.openxmlformats.org/spreadsheetml/2006/main" count="2994" uniqueCount="306">
  <si>
    <t>&lt;2.0</t>
  </si>
  <si>
    <t>&lt;.20</t>
  </si>
  <si>
    <t>&lt;4.0</t>
  </si>
  <si>
    <t>&lt;40</t>
  </si>
  <si>
    <t>&lt;0.10</t>
  </si>
  <si>
    <t>&lt;0.010</t>
  </si>
  <si>
    <t>99RA1-HP1-0</t>
  </si>
  <si>
    <t>99RA1-HP1-75</t>
  </si>
  <si>
    <t>99RA1-HP1-150</t>
  </si>
  <si>
    <t>99RA1-HP1-200</t>
  </si>
  <si>
    <t>99RA1-HP1-250</t>
  </si>
  <si>
    <t>99RA-FB-2-28</t>
  </si>
  <si>
    <t>&lt;0.020</t>
  </si>
  <si>
    <t>&lt;0.40</t>
  </si>
  <si>
    <t>&lt;0.20</t>
  </si>
  <si>
    <t>&lt;120</t>
  </si>
  <si>
    <t>SAMPLE</t>
  </si>
  <si>
    <t>SAMPLE/REFERENCE</t>
  </si>
  <si>
    <t>DATE</t>
  </si>
  <si>
    <t>ANALYTE</t>
  </si>
  <si>
    <t>MATRIX DUPLICATES</t>
  </si>
  <si>
    <t>MATRIX SPIKE RECOVERY</t>
  </si>
  <si>
    <t>LABORATORY CONTROL STANDARD</t>
  </si>
  <si>
    <t>BATCH</t>
  </si>
  <si>
    <t>MATERIAL</t>
  </si>
  <si>
    <t>COLLECTED</t>
  </si>
  <si>
    <t>REPORTED</t>
  </si>
  <si>
    <t>Rep. 1*</t>
  </si>
  <si>
    <t>Rep. 2*</t>
  </si>
  <si>
    <t>Mean</t>
  </si>
  <si>
    <t>RPD**</t>
  </si>
  <si>
    <t>Spike added</t>
  </si>
  <si>
    <t>MS Conc.***</t>
  </si>
  <si>
    <t>Recovery (%)</t>
  </si>
  <si>
    <t>True/certified</t>
  </si>
  <si>
    <t>Observed</t>
  </si>
  <si>
    <r>
      <t>m</t>
    </r>
    <r>
      <rPr>
        <b/>
        <sz val="10"/>
        <rFont val="Helv"/>
        <family val="0"/>
      </rPr>
      <t>g/L</t>
    </r>
  </si>
  <si>
    <r>
      <t>Rep.1*</t>
    </r>
    <r>
      <rPr>
        <b/>
        <sz val="10"/>
        <rFont val="Symbol"/>
        <family val="0"/>
      </rPr>
      <t>, m</t>
    </r>
    <r>
      <rPr>
        <b/>
        <sz val="10"/>
        <rFont val="Helv"/>
        <family val="0"/>
      </rPr>
      <t xml:space="preserve">g/L </t>
    </r>
  </si>
  <si>
    <r>
      <t>Rep.2*</t>
    </r>
    <r>
      <rPr>
        <b/>
        <sz val="10"/>
        <rFont val="Symbol"/>
        <family val="0"/>
      </rPr>
      <t>, m</t>
    </r>
    <r>
      <rPr>
        <b/>
        <sz val="10"/>
        <rFont val="Helv"/>
        <family val="0"/>
      </rPr>
      <t xml:space="preserve">g/L </t>
    </r>
  </si>
  <si>
    <r>
      <t xml:space="preserve">value, </t>
    </r>
    <r>
      <rPr>
        <b/>
        <sz val="10"/>
        <rFont val="Symbol"/>
        <family val="0"/>
      </rPr>
      <t>m</t>
    </r>
    <r>
      <rPr>
        <b/>
        <sz val="10"/>
        <rFont val="Helv"/>
        <family val="0"/>
      </rPr>
      <t>g/L</t>
    </r>
  </si>
  <si>
    <t>98RA-HP</t>
  </si>
  <si>
    <t>As(III)</t>
  </si>
  <si>
    <t>As(total)</t>
  </si>
  <si>
    <t>QCS-1 (SRM)</t>
  </si>
  <si>
    <t>98RA1-HP</t>
  </si>
  <si>
    <t>As (III)</t>
  </si>
  <si>
    <t>As(TI)</t>
  </si>
  <si>
    <t>As (total)</t>
  </si>
  <si>
    <t>As(III) 2nd source (SRM)</t>
  </si>
  <si>
    <t>As(V) (SRM)</t>
  </si>
  <si>
    <t>NIST 1643d (SRM)</t>
  </si>
  <si>
    <t>98RA2-HP</t>
  </si>
  <si>
    <t>98KS-HP</t>
  </si>
  <si>
    <t>98KS1-HP</t>
  </si>
  <si>
    <t>98KS2-HP</t>
  </si>
  <si>
    <t>98RA3-HP</t>
  </si>
  <si>
    <t>98KS3-HP</t>
  </si>
  <si>
    <t>99RA1-HP</t>
  </si>
  <si>
    <t>FA99RA1-HP1-150</t>
  </si>
  <si>
    <t>99RA2-HP</t>
  </si>
  <si>
    <t>FA99RA2-HP1-75</t>
  </si>
  <si>
    <t>RA99RA2-HP1-150</t>
  </si>
  <si>
    <t>99RA3-HP</t>
  </si>
  <si>
    <t>FA99RA3-HP1-0</t>
  </si>
  <si>
    <t>RA99RA3-HP1-75</t>
  </si>
  <si>
    <t>Sample ID</t>
  </si>
  <si>
    <t>Date</t>
  </si>
  <si>
    <t>pH, pH units</t>
  </si>
  <si>
    <t>Eh, mV</t>
  </si>
  <si>
    <t>S.C., µS</t>
  </si>
  <si>
    <t>DOx, ppm</t>
  </si>
  <si>
    <t>Lab pH</t>
  </si>
  <si>
    <t>Alk, ppm as HCO3</t>
  </si>
  <si>
    <t>Fe2+,ppb</t>
  </si>
  <si>
    <t>Fe total,ppb</t>
  </si>
  <si>
    <t>As(III),ppb</t>
  </si>
  <si>
    <t>As, TI, ppb</t>
  </si>
  <si>
    <t>As(V),ppb</t>
  </si>
  <si>
    <t>As total,ug/L</t>
  </si>
  <si>
    <t>MMA, ug/L</t>
  </si>
  <si>
    <t>DMA, ug/L</t>
  </si>
  <si>
    <t>F, ppm</t>
  </si>
  <si>
    <t>Cl, ppm</t>
  </si>
  <si>
    <t>SO4, ppm</t>
  </si>
  <si>
    <t>NO2+NO3,ppm</t>
  </si>
  <si>
    <t>SiO2, ppm</t>
  </si>
  <si>
    <t>Hg total</t>
  </si>
  <si>
    <t>MeHg</t>
  </si>
  <si>
    <t>Delta d</t>
  </si>
  <si>
    <t>Delta O18</t>
  </si>
  <si>
    <t>K, mg/L</t>
  </si>
  <si>
    <t>Na, mg/l</t>
  </si>
  <si>
    <t>Ca, mg/L</t>
  </si>
  <si>
    <t>Mg, mg/L</t>
  </si>
  <si>
    <t>Subsample—</t>
  </si>
  <si>
    <t>in situ/RU</t>
  </si>
  <si>
    <t>in situ</t>
  </si>
  <si>
    <t>RU</t>
  </si>
  <si>
    <t>FU</t>
  </si>
  <si>
    <t>FA</t>
  </si>
  <si>
    <t>RA</t>
  </si>
  <si>
    <t>unfiltered,ppt</t>
  </si>
  <si>
    <t>filtered, ppt</t>
  </si>
  <si>
    <t>AA</t>
  </si>
  <si>
    <t>ICT</t>
  </si>
  <si>
    <t>98RA-HP1-0</t>
  </si>
  <si>
    <t>—</t>
  </si>
  <si>
    <t>&lt;2</t>
  </si>
  <si>
    <t>&lt;1.36</t>
  </si>
  <si>
    <t>98RA-HP1-75</t>
  </si>
  <si>
    <t>108*</t>
  </si>
  <si>
    <t>98RA-HP1-150</t>
  </si>
  <si>
    <t>98RA-HP1-200</t>
  </si>
  <si>
    <t>98RA-HP1-240</t>
  </si>
  <si>
    <t>98RA-HP2</t>
  </si>
  <si>
    <t>6†</t>
  </si>
  <si>
    <t>98RA-HP3</t>
  </si>
  <si>
    <t>6-8†</t>
  </si>
  <si>
    <t>161*</t>
  </si>
  <si>
    <t>&lt; 0.1</t>
  </si>
  <si>
    <t>&lt;0.001</t>
  </si>
  <si>
    <t>FB-03-11-98</t>
  </si>
  <si>
    <t>&lt; 0.2</t>
  </si>
  <si>
    <t>&lt; 0.02</t>
  </si>
  <si>
    <t>98RA1-HP1-0</t>
  </si>
  <si>
    <t>&lt;2.9</t>
  </si>
  <si>
    <t>&lt;1.7</t>
  </si>
  <si>
    <t>E12</t>
  </si>
  <si>
    <t>98RA1-HP1-75</t>
  </si>
  <si>
    <t>E13</t>
  </si>
  <si>
    <t>98RA1-HP1-150</t>
  </si>
  <si>
    <t>98RA1-HP1-200</t>
  </si>
  <si>
    <t>98RA1-HP1-250</t>
  </si>
  <si>
    <t>E14</t>
  </si>
  <si>
    <t>98RA1-HP2</t>
  </si>
  <si>
    <t>8-10†</t>
  </si>
  <si>
    <t>&lt;0.003</t>
  </si>
  <si>
    <t>&lt;0.009</t>
  </si>
  <si>
    <t>98RA1-HP3</t>
  </si>
  <si>
    <t>E36</t>
  </si>
  <si>
    <t>98RA-FB-06-01</t>
  </si>
  <si>
    <t>&lt;0.004</t>
  </si>
  <si>
    <t>&lt;0.1</t>
  </si>
  <si>
    <t>&lt;0.2</t>
  </si>
  <si>
    <t>&lt;0.28</t>
  </si>
  <si>
    <t>&lt;0.03</t>
  </si>
  <si>
    <t>98RA2-HP1-0</t>
  </si>
  <si>
    <t>2030∆</t>
  </si>
  <si>
    <t>9.06∆</t>
  </si>
  <si>
    <t>&lt;1.0</t>
  </si>
  <si>
    <t>&lt;14</t>
  </si>
  <si>
    <t>&lt;0.008</t>
  </si>
  <si>
    <t>98RA2-HP1-75</t>
  </si>
  <si>
    <t>7.87∆</t>
  </si>
  <si>
    <t>1889∆</t>
  </si>
  <si>
    <t>8.85∆</t>
  </si>
  <si>
    <t>98RA2-HP1-150</t>
  </si>
  <si>
    <t>7.84∆</t>
  </si>
  <si>
    <t>1877∆</t>
  </si>
  <si>
    <t>7.55∆</t>
  </si>
  <si>
    <t>98RA2-HP1-200</t>
  </si>
  <si>
    <t>7.78∆</t>
  </si>
  <si>
    <t>1887∆</t>
  </si>
  <si>
    <t>6.00∆</t>
  </si>
  <si>
    <t>98RA2-HP1-250</t>
  </si>
  <si>
    <t>2038∆</t>
  </si>
  <si>
    <t>1.82∆</t>
  </si>
  <si>
    <t>98RA2-HP2</t>
  </si>
  <si>
    <t>nd</t>
  </si>
  <si>
    <t>98RA2-HP3</t>
  </si>
  <si>
    <t>98RA-FB-10-22</t>
  </si>
  <si>
    <t>&lt;0.02</t>
  </si>
  <si>
    <t>98KS-HP1-0</t>
  </si>
  <si>
    <t>&lt;0.38</t>
  </si>
  <si>
    <t>98KS1-HP4-0</t>
  </si>
  <si>
    <t>&lt;0.77</t>
  </si>
  <si>
    <t>98KS-HP5</t>
  </si>
  <si>
    <t>7†</t>
  </si>
  <si>
    <t>98KS1-HP1-0</t>
  </si>
  <si>
    <t>98KS1-HP1-75</t>
  </si>
  <si>
    <t>98KS1-HP1-150</t>
  </si>
  <si>
    <t>98KS1-HP1-200</t>
  </si>
  <si>
    <t>98KS1-HP1-250</t>
  </si>
  <si>
    <t>98KS2-HP4-0</t>
  </si>
  <si>
    <t>7.63#</t>
  </si>
  <si>
    <t>108#</t>
  </si>
  <si>
    <t>98KS-HP6-0</t>
  </si>
  <si>
    <t>7.91#</t>
  </si>
  <si>
    <t>104#</t>
  </si>
  <si>
    <t>98KS-HP6-8</t>
  </si>
  <si>
    <t>7.95#</t>
  </si>
  <si>
    <t>107#</t>
  </si>
  <si>
    <t>98KS-HP7-10</t>
  </si>
  <si>
    <t>7.92#</t>
  </si>
  <si>
    <t>112#</t>
  </si>
  <si>
    <t>98KS-HP7-30</t>
  </si>
  <si>
    <t>109#</t>
  </si>
  <si>
    <t>98RA3-HP1-0</t>
  </si>
  <si>
    <t>10.02∆</t>
  </si>
  <si>
    <t>98RA3-HP1-75</t>
  </si>
  <si>
    <t>9.88∆</t>
  </si>
  <si>
    <t>98RA3-HP1-150</t>
  </si>
  <si>
    <t>9.86∆</t>
  </si>
  <si>
    <t>&lt;0.7</t>
  </si>
  <si>
    <t>98RA3-HP1-200</t>
  </si>
  <si>
    <t>9.84∆</t>
  </si>
  <si>
    <t>98RA3-HP1-250</t>
  </si>
  <si>
    <t>0.98∆</t>
  </si>
  <si>
    <t>98KS3-HP4-0</t>
  </si>
  <si>
    <t>9.34∆</t>
  </si>
  <si>
    <t>98KS1-HP6-0</t>
  </si>
  <si>
    <t>9.90∆</t>
  </si>
  <si>
    <t>98KS1-HP6-8</t>
  </si>
  <si>
    <t>10.11∆</t>
  </si>
  <si>
    <t>98KS1-HP7-10</t>
  </si>
  <si>
    <t>10.08∆</t>
  </si>
  <si>
    <t>98KS1-HP7-30</t>
  </si>
  <si>
    <t>10.04∆</t>
  </si>
  <si>
    <t>98RA-FB-12-15</t>
  </si>
  <si>
    <t>99RA2-HP1-0</t>
  </si>
  <si>
    <t>8.15∆</t>
  </si>
  <si>
    <t>99RA2-HP1-0.1</t>
  </si>
  <si>
    <t>99RA2-HP1-75</t>
  </si>
  <si>
    <t>1979∆</t>
  </si>
  <si>
    <t>9.93∆</t>
  </si>
  <si>
    <t>99RA2-HP1-150</t>
  </si>
  <si>
    <t>1963∆</t>
  </si>
  <si>
    <t>9.94∆</t>
  </si>
  <si>
    <t>99RA2-HP1-200</t>
  </si>
  <si>
    <t>1965∆</t>
  </si>
  <si>
    <t>8.23∆</t>
  </si>
  <si>
    <t>99RA2-HP1-200.1</t>
  </si>
  <si>
    <t>99RA2-HP1-250</t>
  </si>
  <si>
    <t>2059∆</t>
  </si>
  <si>
    <t>5.50∆</t>
  </si>
  <si>
    <t>99RA2-HP2</t>
  </si>
  <si>
    <t>99RA2-HP2.1</t>
  </si>
  <si>
    <t>99RA2-HP3</t>
  </si>
  <si>
    <t>99RA2-HP5</t>
  </si>
  <si>
    <t>&lt;0.007</t>
  </si>
  <si>
    <t>99RA-FB-06-24</t>
  </si>
  <si>
    <t>&lt;0.01</t>
  </si>
  <si>
    <t>99RA3-HP1-0</t>
  </si>
  <si>
    <t>7.21∆</t>
  </si>
  <si>
    <t>99RA3-HP1-75</t>
  </si>
  <si>
    <t>&lt;3.0</t>
  </si>
  <si>
    <t>99RA3-HP1-150</t>
  </si>
  <si>
    <t>99RA3-HP1-200</t>
  </si>
  <si>
    <t>8†</t>
  </si>
  <si>
    <t>99RA3-HP1-265</t>
  </si>
  <si>
    <t>99RA-FB-09-22</t>
  </si>
  <si>
    <t>Ag, ppb</t>
  </si>
  <si>
    <t>Al, ppm</t>
  </si>
  <si>
    <t>As, ppb</t>
  </si>
  <si>
    <t>Ba, ppb</t>
  </si>
  <si>
    <t>Be, ppb</t>
  </si>
  <si>
    <t>Bi, ppb</t>
  </si>
  <si>
    <t>Ca, ppm</t>
  </si>
  <si>
    <t>Cd, ppb</t>
  </si>
  <si>
    <t>Co, ppb</t>
  </si>
  <si>
    <t>Cr, ppb</t>
  </si>
  <si>
    <t>Cu, ppb</t>
  </si>
  <si>
    <t>Fe, ppb</t>
  </si>
  <si>
    <t>Hg, ppb</t>
  </si>
  <si>
    <t>K, ppm</t>
  </si>
  <si>
    <t>Mg, pm</t>
  </si>
  <si>
    <t>Mn, ppb</t>
  </si>
  <si>
    <t>Mo, ppb</t>
  </si>
  <si>
    <t>Na, ppm</t>
  </si>
  <si>
    <t>Ni, ppb</t>
  </si>
  <si>
    <t>P, ppm</t>
  </si>
  <si>
    <t>Pb, ppb</t>
  </si>
  <si>
    <t>Sb, ppb</t>
  </si>
  <si>
    <t>Se, ppb</t>
  </si>
  <si>
    <t>Sn, ppb</t>
  </si>
  <si>
    <t>Sr, ppb</t>
  </si>
  <si>
    <t>Ti, ppb</t>
  </si>
  <si>
    <t>Tl, ppb</t>
  </si>
  <si>
    <t>U, ppb</t>
  </si>
  <si>
    <t>V, ppb</t>
  </si>
  <si>
    <t>Zn, ppb</t>
  </si>
  <si>
    <t>98RA-HP1-0*</t>
  </si>
  <si>
    <t>&lt;0.05</t>
  </si>
  <si>
    <t>98RA-HP1-75*</t>
  </si>
  <si>
    <t>98RA-HP1-150*</t>
  </si>
  <si>
    <t>98RA-HP1-200*</t>
  </si>
  <si>
    <t>98RA-HP1-240*</t>
  </si>
  <si>
    <t>98RA-HP2*</t>
  </si>
  <si>
    <t>98RA-HP3*</t>
  </si>
  <si>
    <t>&lt;10</t>
  </si>
  <si>
    <t>&lt;20</t>
  </si>
  <si>
    <t>&lt;0.005</t>
  </si>
  <si>
    <t>LB-03-19-98</t>
  </si>
  <si>
    <t>&lt;0.5</t>
  </si>
  <si>
    <t>&lt;1</t>
  </si>
  <si>
    <t>&lt;50</t>
  </si>
  <si>
    <t>&lt;.2</t>
  </si>
  <si>
    <t>98RA-AB-06-03</t>
  </si>
  <si>
    <t>&lt;.50</t>
  </si>
  <si>
    <t>&lt;0.50</t>
  </si>
  <si>
    <t>&lt;5.0</t>
  </si>
  <si>
    <t>&lt;.10</t>
  </si>
  <si>
    <t>&lt;.05</t>
  </si>
  <si>
    <t>&lt;.01</t>
  </si>
  <si>
    <t>&lt;1.00</t>
  </si>
  <si>
    <t>&lt;10.0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</si>
</sst>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
  </numFmts>
  <fonts count="9">
    <font>
      <sz val="9"/>
      <name val="Geneva"/>
      <family val="0"/>
    </font>
    <font>
      <b/>
      <sz val="9"/>
      <name val="Geneva"/>
      <family val="0"/>
    </font>
    <font>
      <i/>
      <sz val="9"/>
      <name val="Geneva"/>
      <family val="0"/>
    </font>
    <font>
      <b/>
      <i/>
      <sz val="9"/>
      <name val="Geneva"/>
      <family val="0"/>
    </font>
    <font>
      <b/>
      <sz val="10"/>
      <name val="Helv"/>
      <family val="0"/>
    </font>
    <font>
      <sz val="10"/>
      <name val="Arial"/>
      <family val="0"/>
    </font>
    <font>
      <sz val="10"/>
      <color indexed="10"/>
      <name val="Arial"/>
      <family val="0"/>
    </font>
    <font>
      <sz val="10"/>
      <name val="Helv"/>
      <family val="0"/>
    </font>
    <font>
      <b/>
      <sz val="10"/>
      <name val="Symbol"/>
      <family val="0"/>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12"/>
        <bgColor indexed="64"/>
      </patternFill>
    </fill>
  </fills>
  <borders count="3">
    <border>
      <left/>
      <right/>
      <top/>
      <bottom/>
      <diagonal/>
    </border>
    <border>
      <left>
        <color indexed="63"/>
      </left>
      <right style="medium"/>
      <top>
        <color indexed="63"/>
      </top>
      <bottom>
        <color indexed="63"/>
      </bottom>
    </border>
    <border>
      <left style="medium"/>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4" fillId="0" borderId="0" xfId="0" applyFont="1" applyAlignment="1">
      <alignment horizontal="left" vertical="center"/>
    </xf>
    <xf numFmtId="14" fontId="4" fillId="0" borderId="0" xfId="0" applyNumberFormat="1" applyFont="1" applyAlignment="1">
      <alignment horizontal="center" vertical="center"/>
    </xf>
    <xf numFmtId="2" fontId="4" fillId="0" borderId="0" xfId="0" applyNumberFormat="1" applyFont="1" applyAlignment="1">
      <alignment horizontal="center" vertical="center"/>
    </xf>
    <xf numFmtId="1"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xf>
    <xf numFmtId="14" fontId="4" fillId="0" borderId="0" xfId="0" applyNumberFormat="1" applyFont="1" applyAlignment="1">
      <alignment horizontal="center"/>
    </xf>
    <xf numFmtId="2" fontId="4" fillId="0" borderId="0" xfId="0" applyNumberFormat="1" applyFont="1" applyAlignment="1">
      <alignment horizontal="center"/>
    </xf>
    <xf numFmtId="1" fontId="4" fillId="0" borderId="0" xfId="0" applyNumberFormat="1" applyFont="1" applyAlignment="1">
      <alignment horizontal="center"/>
    </xf>
    <xf numFmtId="0" fontId="4" fillId="0" borderId="0" xfId="0" applyFont="1" applyAlignment="1">
      <alignment horizontal="center"/>
    </xf>
    <xf numFmtId="0" fontId="5" fillId="0" borderId="0" xfId="0" applyFont="1" applyAlignment="1">
      <alignment horizontal="left"/>
    </xf>
    <xf numFmtId="14" fontId="5" fillId="0" borderId="0" xfId="0" applyNumberFormat="1" applyFont="1" applyAlignment="1">
      <alignment horizontal="center"/>
    </xf>
    <xf numFmtId="0" fontId="5" fillId="0" borderId="0" xfId="0" applyFont="1" applyAlignment="1">
      <alignment horizontal="center"/>
    </xf>
    <xf numFmtId="1" fontId="5" fillId="0" borderId="0" xfId="0" applyNumberFormat="1" applyFont="1" applyAlignment="1">
      <alignment horizontal="center"/>
    </xf>
    <xf numFmtId="2" fontId="5" fillId="0" borderId="0" xfId="0" applyNumberFormat="1" applyFont="1" applyAlignment="1">
      <alignment horizontal="center"/>
    </xf>
    <xf numFmtId="164" fontId="5" fillId="0" borderId="0" xfId="0" applyNumberFormat="1" applyFont="1" applyAlignment="1">
      <alignment horizontal="center"/>
    </xf>
    <xf numFmtId="0" fontId="5" fillId="2" borderId="0" xfId="0" applyFont="1" applyFill="1" applyAlignment="1">
      <alignment horizontal="left"/>
    </xf>
    <xf numFmtId="14" fontId="5" fillId="2" borderId="0" xfId="0" applyNumberFormat="1" applyFont="1" applyFill="1" applyAlignment="1">
      <alignment horizontal="center"/>
    </xf>
    <xf numFmtId="2" fontId="5" fillId="2" borderId="0" xfId="0" applyNumberFormat="1" applyFont="1" applyFill="1" applyAlignment="1">
      <alignment horizontal="center"/>
    </xf>
    <xf numFmtId="1" fontId="5" fillId="2" borderId="0" xfId="0" applyNumberFormat="1" applyFont="1" applyFill="1" applyAlignment="1">
      <alignment horizontal="center"/>
    </xf>
    <xf numFmtId="0" fontId="5" fillId="2" borderId="0" xfId="0" applyFont="1" applyFill="1" applyAlignment="1">
      <alignment horizontal="center"/>
    </xf>
    <xf numFmtId="0" fontId="5" fillId="3" borderId="0" xfId="0" applyFont="1" applyFill="1" applyAlignment="1">
      <alignment horizontal="center"/>
    </xf>
    <xf numFmtId="1" fontId="5" fillId="3" borderId="0" xfId="0" applyNumberFormat="1" applyFont="1" applyFill="1" applyAlignment="1">
      <alignment horizontal="center"/>
    </xf>
    <xf numFmtId="0" fontId="5" fillId="0" borderId="0" xfId="0" applyFont="1" applyBorder="1" applyAlignment="1">
      <alignment horizontal="center"/>
    </xf>
    <xf numFmtId="0" fontId="5" fillId="4" borderId="0" xfId="0" applyFont="1" applyFill="1" applyAlignment="1">
      <alignment horizontal="left"/>
    </xf>
    <xf numFmtId="14" fontId="5" fillId="4" borderId="0" xfId="0" applyNumberFormat="1" applyFont="1" applyFill="1" applyAlignment="1">
      <alignment horizontal="center"/>
    </xf>
    <xf numFmtId="2" fontId="5" fillId="4" borderId="0" xfId="0" applyNumberFormat="1" applyFont="1" applyFill="1" applyAlignment="1">
      <alignment horizontal="center"/>
    </xf>
    <xf numFmtId="1" fontId="5" fillId="4" borderId="0" xfId="0" applyNumberFormat="1" applyFont="1" applyFill="1" applyAlignment="1">
      <alignment horizontal="center"/>
    </xf>
    <xf numFmtId="0" fontId="5" fillId="4" borderId="0" xfId="0" applyFont="1" applyFill="1" applyAlignment="1">
      <alignment horizontal="center"/>
    </xf>
    <xf numFmtId="0" fontId="5" fillId="4" borderId="0" xfId="0" applyFont="1" applyFill="1" applyAlignment="1">
      <alignment/>
    </xf>
    <xf numFmtId="165" fontId="5" fillId="0" borderId="0" xfId="0" applyNumberFormat="1" applyFont="1" applyAlignment="1">
      <alignment horizontal="center"/>
    </xf>
    <xf numFmtId="164" fontId="5" fillId="3" borderId="0" xfId="0" applyNumberFormat="1" applyFont="1" applyFill="1" applyAlignment="1">
      <alignment horizontal="center"/>
    </xf>
    <xf numFmtId="0" fontId="5" fillId="2" borderId="0" xfId="0" applyFont="1" applyFill="1" applyAlignment="1">
      <alignment/>
    </xf>
    <xf numFmtId="0" fontId="5" fillId="3" borderId="0" xfId="0" applyFont="1" applyFill="1" applyAlignment="1">
      <alignment/>
    </xf>
    <xf numFmtId="14" fontId="5" fillId="0" borderId="0" xfId="0" applyNumberFormat="1" applyFont="1" applyFill="1" applyAlignment="1">
      <alignment horizontal="center"/>
    </xf>
    <xf numFmtId="0" fontId="5" fillId="0" borderId="0" xfId="0" applyFont="1" applyAlignment="1">
      <alignment/>
    </xf>
    <xf numFmtId="0" fontId="4" fillId="0" borderId="0" xfId="0" applyFont="1" applyAlignment="1">
      <alignment horizontal="left"/>
    </xf>
    <xf numFmtId="14" fontId="4" fillId="0" borderId="0" xfId="0" applyNumberFormat="1" applyFont="1" applyFill="1" applyAlignment="1">
      <alignment horizontal="center" vertical="center"/>
    </xf>
    <xf numFmtId="165" fontId="4" fillId="0" borderId="0" xfId="0" applyNumberFormat="1" applyFont="1" applyAlignment="1">
      <alignment horizontal="center"/>
    </xf>
    <xf numFmtId="164" fontId="4" fillId="0" borderId="0" xfId="0" applyNumberFormat="1" applyFont="1" applyAlignment="1">
      <alignment horizontal="center"/>
    </xf>
    <xf numFmtId="0" fontId="5" fillId="0" borderId="0" xfId="0" applyFont="1" applyFill="1" applyAlignment="1">
      <alignment horizontal="center"/>
    </xf>
    <xf numFmtId="165" fontId="4" fillId="0" borderId="0" xfId="0" applyNumberFormat="1" applyFont="1" applyFill="1" applyAlignment="1">
      <alignment horizontal="center"/>
    </xf>
    <xf numFmtId="166" fontId="5" fillId="0" borderId="0" xfId="0" applyNumberFormat="1" applyFont="1" applyAlignment="1">
      <alignment horizontal="center"/>
    </xf>
    <xf numFmtId="167" fontId="5" fillId="0" borderId="0" xfId="0" applyNumberFormat="1" applyFont="1" applyAlignment="1">
      <alignment horizontal="center"/>
    </xf>
    <xf numFmtId="3" fontId="5" fillId="0" borderId="0" xfId="0" applyNumberFormat="1" applyFont="1" applyAlignment="1">
      <alignment horizontal="center"/>
    </xf>
    <xf numFmtId="4" fontId="5" fillId="0" borderId="0" xfId="0" applyNumberFormat="1" applyFont="1" applyAlignment="1">
      <alignment horizontal="center"/>
    </xf>
    <xf numFmtId="0" fontId="6" fillId="2" borderId="0" xfId="0" applyFont="1" applyFill="1" applyAlignment="1">
      <alignment horizontal="left"/>
    </xf>
    <xf numFmtId="165" fontId="5" fillId="2" borderId="0" xfId="0" applyNumberFormat="1" applyFont="1" applyFill="1" applyAlignment="1">
      <alignment horizontal="center"/>
    </xf>
    <xf numFmtId="164" fontId="5" fillId="2" borderId="0" xfId="0" applyNumberFormat="1" applyFont="1" applyFill="1" applyAlignment="1">
      <alignment horizontal="center"/>
    </xf>
    <xf numFmtId="4" fontId="5" fillId="2" borderId="0" xfId="0" applyNumberFormat="1" applyFont="1" applyFill="1" applyAlignment="1">
      <alignment horizontal="center"/>
    </xf>
    <xf numFmtId="166" fontId="5" fillId="2" borderId="0" xfId="0" applyNumberFormat="1" applyFont="1" applyFill="1" applyAlignment="1">
      <alignment horizontal="center"/>
    </xf>
    <xf numFmtId="165" fontId="5" fillId="4" borderId="0" xfId="0" applyNumberFormat="1" applyFont="1" applyFill="1" applyAlignment="1">
      <alignment horizontal="center"/>
    </xf>
    <xf numFmtId="164" fontId="5" fillId="4" borderId="0" xfId="0" applyNumberFormat="1" applyFont="1" applyFill="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0" fontId="4" fillId="0" borderId="0" xfId="0" applyFont="1" applyAlignment="1">
      <alignment horizontal="center"/>
    </xf>
    <xf numFmtId="0" fontId="4" fillId="0" borderId="1" xfId="0" applyFont="1" applyBorder="1" applyAlignment="1">
      <alignment/>
    </xf>
    <xf numFmtId="0" fontId="8" fillId="0" borderId="0" xfId="0" applyFont="1" applyBorder="1" applyAlignment="1">
      <alignment horizontal="center"/>
    </xf>
    <xf numFmtId="0" fontId="5" fillId="0" borderId="1" xfId="0" applyFont="1" applyBorder="1" applyAlignment="1">
      <alignment horizontal="left"/>
    </xf>
    <xf numFmtId="0" fontId="5" fillId="0" borderId="1" xfId="0" applyFont="1" applyBorder="1" applyAlignment="1">
      <alignment horizontal="center"/>
    </xf>
    <xf numFmtId="164" fontId="5" fillId="0" borderId="1" xfId="0" applyNumberFormat="1" applyFont="1" applyBorder="1" applyAlignment="1">
      <alignment horizontal="center"/>
    </xf>
    <xf numFmtId="0" fontId="5" fillId="0" borderId="1" xfId="0" applyFont="1" applyBorder="1" applyAlignment="1">
      <alignment/>
    </xf>
    <xf numFmtId="0" fontId="5" fillId="4" borderId="1" xfId="0" applyFont="1" applyFill="1" applyBorder="1" applyAlignment="1">
      <alignment horizontal="left"/>
    </xf>
    <xf numFmtId="14" fontId="5" fillId="4" borderId="1" xfId="0" applyNumberFormat="1" applyFont="1" applyFill="1" applyBorder="1" applyAlignment="1">
      <alignment horizontal="center"/>
    </xf>
    <xf numFmtId="14" fontId="5" fillId="4" borderId="0" xfId="0" applyNumberFormat="1" applyFont="1" applyFill="1" applyBorder="1" applyAlignment="1">
      <alignment horizontal="center"/>
    </xf>
    <xf numFmtId="164" fontId="5" fillId="4" borderId="1" xfId="0" applyNumberFormat="1" applyFont="1" applyFill="1" applyBorder="1" applyAlignment="1">
      <alignment horizontal="center"/>
    </xf>
    <xf numFmtId="0" fontId="5" fillId="4" borderId="1" xfId="0" applyFont="1" applyFill="1" applyBorder="1" applyAlignment="1">
      <alignment/>
    </xf>
    <xf numFmtId="0" fontId="5" fillId="4"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82</xdr:row>
      <xdr:rowOff>47625</xdr:rowOff>
    </xdr:from>
    <xdr:to>
      <xdr:col>7</xdr:col>
      <xdr:colOff>990600</xdr:colOff>
      <xdr:row>96</xdr:row>
      <xdr:rowOff>76200</xdr:rowOff>
    </xdr:to>
    <xdr:sp>
      <xdr:nvSpPr>
        <xdr:cNvPr id="1" name="TextBox 1"/>
        <xdr:cNvSpPr txBox="1">
          <a:spLocks noChangeArrowheads="1"/>
        </xdr:cNvSpPr>
      </xdr:nvSpPr>
      <xdr:spPr>
        <a:xfrm>
          <a:off x="1285875" y="11487150"/>
          <a:ext cx="489585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Geneva"/>
              <a:ea typeface="Geneva"/>
              <a:cs typeface="Geneva"/>
            </a:rPr>
            <a:t>                                                     EXPLANATION
Eh     Oxidation-reduction potential (in millivolts)
S.C.  Specific conductivity (in microSiemens)
DOx  Dissolved oxygen (in parts per million)
Alk   Alkalinity, calculated as bicarbonate, average of duplicate measurements, or  
        average of two closest measurements out of three
—      Not determined
#      Measured on RU, not in situ
†       Measured using test strip or field test kit
∆      Value from Hydrolab profile
*      In alkalinity column, low confidence determination (high variability between  
        duplicate measurements), may be revised pending further data analysis
E      In NO2+NO3 column, subsample improperly preserved, true value may be
        higher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98</xdr:row>
      <xdr:rowOff>104775</xdr:rowOff>
    </xdr:from>
    <xdr:to>
      <xdr:col>5</xdr:col>
      <xdr:colOff>485775</xdr:colOff>
      <xdr:row>100</xdr:row>
      <xdr:rowOff>0</xdr:rowOff>
    </xdr:to>
    <xdr:sp>
      <xdr:nvSpPr>
        <xdr:cNvPr id="1" name="TextBox 1"/>
        <xdr:cNvSpPr txBox="1">
          <a:spLocks noChangeArrowheads="1"/>
        </xdr:cNvSpPr>
      </xdr:nvSpPr>
      <xdr:spPr>
        <a:xfrm>
          <a:off x="1143000" y="13744575"/>
          <a:ext cx="35814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  Data from ACTLABS, all other data from Chemex, Inc.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895350</xdr:colOff>
      <xdr:row>42</xdr:row>
      <xdr:rowOff>47625</xdr:rowOff>
    </xdr:from>
    <xdr:to>
      <xdr:col>4</xdr:col>
      <xdr:colOff>866775</xdr:colOff>
      <xdr:row>48</xdr:row>
      <xdr:rowOff>85725</xdr:rowOff>
    </xdr:to>
    <xdr:sp>
      <xdr:nvSpPr>
        <xdr:cNvPr id="1" name="TextBox 1"/>
        <xdr:cNvSpPr txBox="1">
          <a:spLocks noChangeArrowheads="1"/>
        </xdr:cNvSpPr>
      </xdr:nvSpPr>
      <xdr:spPr>
        <a:xfrm>
          <a:off x="895350" y="5838825"/>
          <a:ext cx="4886325"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                                     EXPLANATION OF TABLE ABBREVIATIONS
*       Rep. = Replicate determinations, each indicated (1st determination = Rep. 1,
                          2nd determination = Rep. 2)
**     RPD = Relative percent difference (unit is percent)
***   MS Conc =Concentration observed for matrix-spiked sample (measures sum of
                          original concentration and spike)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BK82"/>
  <sheetViews>
    <sheetView tabSelected="1" workbookViewId="0" topLeftCell="A1">
      <selection activeCell="D41" sqref="D41"/>
    </sheetView>
  </sheetViews>
  <sheetFormatPr defaultColWidth="11.00390625" defaultRowHeight="12"/>
  <cols>
    <col min="1" max="1" width="16.375" style="11" customWidth="1"/>
    <col min="2" max="2" width="8.125" style="12" customWidth="1"/>
    <col min="3" max="3" width="12.625" style="15" customWidth="1"/>
    <col min="4" max="4" width="9.625" style="14" customWidth="1"/>
    <col min="5" max="5" width="9.875" style="13" customWidth="1"/>
    <col min="6" max="6" width="11.50390625" style="15" customWidth="1"/>
    <col min="7" max="7" width="6.625" style="15" hidden="1" customWidth="1"/>
    <col min="8" max="8" width="17.375" style="13" customWidth="1"/>
    <col min="9" max="9" width="10.875" style="13" customWidth="1"/>
    <col min="10" max="11" width="12.375" style="13" customWidth="1"/>
    <col min="12" max="13" width="10.875" style="13" customWidth="1"/>
    <col min="14" max="15" width="12.375" style="13" customWidth="1"/>
    <col min="16" max="17" width="10.875" style="13" customWidth="1"/>
    <col min="18" max="18" width="9.875" style="13" hidden="1" customWidth="1"/>
    <col min="19" max="19" width="9.50390625" style="13" hidden="1" customWidth="1"/>
    <col min="20" max="20" width="9.125" style="13" hidden="1" customWidth="1"/>
    <col min="21" max="22" width="9.875" style="13" customWidth="1"/>
    <col min="23" max="23" width="11.375" style="13" customWidth="1"/>
    <col min="24" max="24" width="14.875" style="13" customWidth="1"/>
    <col min="25" max="25" width="11.375" style="13" customWidth="1"/>
    <col min="26" max="29" width="9.875" style="13" hidden="1" customWidth="1"/>
    <col min="30" max="31" width="8.875" style="13" hidden="1" customWidth="1"/>
    <col min="32" max="35" width="0" style="13" hidden="1" customWidth="1"/>
    <col min="36" max="16384" width="10.875" style="13" customWidth="1"/>
  </cols>
  <sheetData>
    <row r="1" spans="1:35" s="5" customFormat="1" ht="12">
      <c r="A1" s="1" t="s">
        <v>65</v>
      </c>
      <c r="B1" s="2" t="s">
        <v>66</v>
      </c>
      <c r="C1" s="3" t="s">
        <v>67</v>
      </c>
      <c r="D1" s="4" t="s">
        <v>68</v>
      </c>
      <c r="E1" s="5" t="s">
        <v>69</v>
      </c>
      <c r="F1" s="3" t="s">
        <v>70</v>
      </c>
      <c r="G1" s="3" t="s">
        <v>71</v>
      </c>
      <c r="H1" s="1" t="s">
        <v>72</v>
      </c>
      <c r="I1" s="5" t="s">
        <v>73</v>
      </c>
      <c r="J1" s="5" t="s">
        <v>74</v>
      </c>
      <c r="K1" s="5" t="s">
        <v>74</v>
      </c>
      <c r="L1" s="5" t="s">
        <v>75</v>
      </c>
      <c r="M1" s="5" t="s">
        <v>75</v>
      </c>
      <c r="N1" s="5" t="s">
        <v>76</v>
      </c>
      <c r="O1" s="5" t="s">
        <v>76</v>
      </c>
      <c r="P1" s="5" t="s">
        <v>77</v>
      </c>
      <c r="Q1" s="5" t="s">
        <v>77</v>
      </c>
      <c r="R1" s="5" t="s">
        <v>78</v>
      </c>
      <c r="S1" s="5" t="s">
        <v>79</v>
      </c>
      <c r="T1" s="5" t="s">
        <v>80</v>
      </c>
      <c r="U1" s="5" t="s">
        <v>81</v>
      </c>
      <c r="V1" s="5" t="s">
        <v>82</v>
      </c>
      <c r="W1" s="5" t="s">
        <v>83</v>
      </c>
      <c r="X1" s="5" t="s">
        <v>84</v>
      </c>
      <c r="Y1" s="5" t="s">
        <v>85</v>
      </c>
      <c r="Z1" s="5" t="s">
        <v>86</v>
      </c>
      <c r="AA1" s="5" t="s">
        <v>86</v>
      </c>
      <c r="AB1" s="5" t="s">
        <v>87</v>
      </c>
      <c r="AC1" s="5" t="s">
        <v>87</v>
      </c>
      <c r="AD1" s="5" t="s">
        <v>88</v>
      </c>
      <c r="AE1" s="5" t="s">
        <v>89</v>
      </c>
      <c r="AF1" s="5" t="s">
        <v>90</v>
      </c>
      <c r="AG1" s="5" t="s">
        <v>91</v>
      </c>
      <c r="AH1" s="5" t="s">
        <v>92</v>
      </c>
      <c r="AI1" s="5" t="s">
        <v>93</v>
      </c>
    </row>
    <row r="2" spans="1:35" s="10" customFormat="1" ht="12">
      <c r="A2" s="6" t="s">
        <v>94</v>
      </c>
      <c r="B2" s="7"/>
      <c r="C2" s="8" t="s">
        <v>95</v>
      </c>
      <c r="D2" s="9" t="s">
        <v>96</v>
      </c>
      <c r="E2" s="10" t="s">
        <v>97</v>
      </c>
      <c r="F2" s="8" t="s">
        <v>95</v>
      </c>
      <c r="G2" s="8" t="s">
        <v>98</v>
      </c>
      <c r="H2" s="10" t="s">
        <v>98</v>
      </c>
      <c r="I2" s="10" t="s">
        <v>99</v>
      </c>
      <c r="J2" s="10" t="s">
        <v>99</v>
      </c>
      <c r="K2" s="10" t="s">
        <v>100</v>
      </c>
      <c r="L2" s="10" t="s">
        <v>99</v>
      </c>
      <c r="M2" s="10" t="s">
        <v>100</v>
      </c>
      <c r="N2" s="9" t="s">
        <v>99</v>
      </c>
      <c r="O2" s="9" t="s">
        <v>100</v>
      </c>
      <c r="P2" s="10" t="s">
        <v>99</v>
      </c>
      <c r="Q2" s="10" t="s">
        <v>100</v>
      </c>
      <c r="R2" s="10" t="s">
        <v>99</v>
      </c>
      <c r="U2" s="10" t="s">
        <v>98</v>
      </c>
      <c r="V2" s="10" t="s">
        <v>98</v>
      </c>
      <c r="W2" s="10" t="s">
        <v>98</v>
      </c>
      <c r="X2" s="10" t="s">
        <v>98</v>
      </c>
      <c r="Y2" s="10" t="s">
        <v>98</v>
      </c>
      <c r="Z2" s="10" t="s">
        <v>101</v>
      </c>
      <c r="AA2" s="10" t="s">
        <v>102</v>
      </c>
      <c r="AB2" s="10" t="s">
        <v>101</v>
      </c>
      <c r="AC2" s="10" t="s">
        <v>102</v>
      </c>
      <c r="AF2" s="10" t="s">
        <v>103</v>
      </c>
      <c r="AG2" s="10" t="s">
        <v>103</v>
      </c>
      <c r="AH2" s="10" t="s">
        <v>104</v>
      </c>
      <c r="AI2" s="10" t="s">
        <v>104</v>
      </c>
    </row>
    <row r="3" spans="1:29" ht="12">
      <c r="A3" s="11" t="s">
        <v>105</v>
      </c>
      <c r="B3" s="12">
        <v>34403</v>
      </c>
      <c r="C3" s="13">
        <v>8.03</v>
      </c>
      <c r="D3" s="14" t="s">
        <v>106</v>
      </c>
      <c r="E3" s="13">
        <v>1810</v>
      </c>
      <c r="F3" s="15">
        <v>9.99</v>
      </c>
      <c r="G3" s="13">
        <v>8.14</v>
      </c>
      <c r="H3" s="16">
        <v>123.1</v>
      </c>
      <c r="I3" s="13" t="s">
        <v>107</v>
      </c>
      <c r="J3" s="13" t="s">
        <v>108</v>
      </c>
      <c r="K3" s="14" t="s">
        <v>106</v>
      </c>
      <c r="L3" s="13">
        <v>2.67</v>
      </c>
      <c r="M3" s="14" t="s">
        <v>106</v>
      </c>
      <c r="N3" s="14" t="s">
        <v>106</v>
      </c>
      <c r="O3" s="14" t="s">
        <v>106</v>
      </c>
      <c r="P3" s="14" t="s">
        <v>106</v>
      </c>
      <c r="Q3" s="14" t="s">
        <v>106</v>
      </c>
      <c r="R3" s="13">
        <v>804</v>
      </c>
      <c r="U3" s="13">
        <v>0.1</v>
      </c>
      <c r="V3" s="13">
        <v>30</v>
      </c>
      <c r="W3" s="13">
        <v>870</v>
      </c>
      <c r="X3" s="13">
        <v>13</v>
      </c>
      <c r="Y3" s="14" t="s">
        <v>106</v>
      </c>
      <c r="Z3" s="13">
        <v>9.77</v>
      </c>
      <c r="AA3" s="15">
        <v>4.6</v>
      </c>
      <c r="AB3" s="13">
        <v>0.009</v>
      </c>
      <c r="AC3" s="13">
        <v>0.023</v>
      </c>
    </row>
    <row r="4" spans="1:29" ht="12">
      <c r="A4" s="11" t="s">
        <v>109</v>
      </c>
      <c r="B4" s="12">
        <v>34403</v>
      </c>
      <c r="C4" s="13">
        <v>8.07</v>
      </c>
      <c r="D4" s="14" t="s">
        <v>106</v>
      </c>
      <c r="E4" s="13">
        <v>1820</v>
      </c>
      <c r="F4" s="15">
        <v>9.08</v>
      </c>
      <c r="G4" s="13">
        <v>8.18</v>
      </c>
      <c r="H4" s="16" t="s">
        <v>110</v>
      </c>
      <c r="I4" s="13" t="s">
        <v>107</v>
      </c>
      <c r="J4" s="13" t="s">
        <v>108</v>
      </c>
      <c r="K4" s="14" t="s">
        <v>106</v>
      </c>
      <c r="L4" s="13">
        <v>2.88</v>
      </c>
      <c r="M4" s="14" t="s">
        <v>106</v>
      </c>
      <c r="N4" s="14" t="s">
        <v>106</v>
      </c>
      <c r="O4" s="14" t="s">
        <v>106</v>
      </c>
      <c r="P4" s="14" t="s">
        <v>106</v>
      </c>
      <c r="Q4" s="14" t="s">
        <v>106</v>
      </c>
      <c r="R4" s="13">
        <v>757</v>
      </c>
      <c r="U4" s="13">
        <v>0.1</v>
      </c>
      <c r="V4" s="13">
        <v>30</v>
      </c>
      <c r="W4" s="13">
        <v>870</v>
      </c>
      <c r="X4" s="13">
        <v>13</v>
      </c>
      <c r="Y4" s="14" t="s">
        <v>106</v>
      </c>
      <c r="Z4" s="14" t="s">
        <v>106</v>
      </c>
      <c r="AA4" s="14" t="s">
        <v>106</v>
      </c>
      <c r="AB4" s="14" t="s">
        <v>106</v>
      </c>
      <c r="AC4" s="14" t="s">
        <v>106</v>
      </c>
    </row>
    <row r="5" spans="1:29" ht="12">
      <c r="A5" s="11" t="s">
        <v>111</v>
      </c>
      <c r="B5" s="12">
        <v>34403</v>
      </c>
      <c r="C5" s="15">
        <v>8.04</v>
      </c>
      <c r="D5" s="14" t="s">
        <v>106</v>
      </c>
      <c r="E5" s="13">
        <v>1820</v>
      </c>
      <c r="F5" s="15">
        <v>8.95</v>
      </c>
      <c r="G5" s="13">
        <v>8.18</v>
      </c>
      <c r="H5" s="16">
        <v>110.5</v>
      </c>
      <c r="I5" s="13" t="s">
        <v>107</v>
      </c>
      <c r="J5" s="13" t="s">
        <v>108</v>
      </c>
      <c r="K5" s="14" t="s">
        <v>106</v>
      </c>
      <c r="L5" s="13">
        <v>3.03</v>
      </c>
      <c r="M5" s="14" t="s">
        <v>106</v>
      </c>
      <c r="N5" s="14" t="s">
        <v>106</v>
      </c>
      <c r="O5" s="14" t="s">
        <v>106</v>
      </c>
      <c r="P5" s="14" t="s">
        <v>106</v>
      </c>
      <c r="Q5" s="14" t="s">
        <v>106</v>
      </c>
      <c r="R5" s="13">
        <v>764</v>
      </c>
      <c r="U5" s="13">
        <v>0.1</v>
      </c>
      <c r="V5" s="13">
        <v>30</v>
      </c>
      <c r="W5" s="13">
        <v>870</v>
      </c>
      <c r="X5" s="13">
        <v>13</v>
      </c>
      <c r="Y5" s="14" t="s">
        <v>106</v>
      </c>
      <c r="Z5" s="14" t="s">
        <v>106</v>
      </c>
      <c r="AA5" s="14" t="s">
        <v>106</v>
      </c>
      <c r="AB5" s="14" t="s">
        <v>106</v>
      </c>
      <c r="AC5" s="14" t="s">
        <v>106</v>
      </c>
    </row>
    <row r="6" spans="1:29" ht="12">
      <c r="A6" s="11" t="s">
        <v>112</v>
      </c>
      <c r="B6" s="12">
        <v>34403</v>
      </c>
      <c r="C6" s="15">
        <v>8.06</v>
      </c>
      <c r="D6" s="14" t="s">
        <v>106</v>
      </c>
      <c r="E6" s="13">
        <v>1850</v>
      </c>
      <c r="F6" s="15">
        <v>8.43</v>
      </c>
      <c r="G6" s="13">
        <v>8.18</v>
      </c>
      <c r="H6" s="16">
        <v>105</v>
      </c>
      <c r="I6" s="13" t="s">
        <v>107</v>
      </c>
      <c r="J6" s="13" t="s">
        <v>108</v>
      </c>
      <c r="K6" s="14" t="s">
        <v>106</v>
      </c>
      <c r="L6" s="13">
        <v>3.11</v>
      </c>
      <c r="M6" s="14" t="s">
        <v>106</v>
      </c>
      <c r="N6" s="14" t="s">
        <v>106</v>
      </c>
      <c r="O6" s="14" t="s">
        <v>106</v>
      </c>
      <c r="P6" s="14" t="s">
        <v>106</v>
      </c>
      <c r="Q6" s="14" t="s">
        <v>106</v>
      </c>
      <c r="R6" s="13">
        <v>731</v>
      </c>
      <c r="U6" s="13">
        <v>0.1</v>
      </c>
      <c r="V6" s="13">
        <v>30</v>
      </c>
      <c r="W6" s="13">
        <v>880</v>
      </c>
      <c r="X6" s="13">
        <v>13</v>
      </c>
      <c r="Y6" s="14" t="s">
        <v>106</v>
      </c>
      <c r="Z6" s="14" t="s">
        <v>106</v>
      </c>
      <c r="AA6" s="14" t="s">
        <v>106</v>
      </c>
      <c r="AB6" s="14" t="s">
        <v>106</v>
      </c>
      <c r="AC6" s="14" t="s">
        <v>106</v>
      </c>
    </row>
    <row r="7" spans="1:29" ht="12">
      <c r="A7" s="11" t="s">
        <v>113</v>
      </c>
      <c r="B7" s="12">
        <v>34403</v>
      </c>
      <c r="C7" s="15">
        <v>7.97</v>
      </c>
      <c r="D7" s="14" t="s">
        <v>106</v>
      </c>
      <c r="E7" s="13">
        <v>2120</v>
      </c>
      <c r="F7" s="15">
        <v>5</v>
      </c>
      <c r="G7" s="13">
        <v>8.19</v>
      </c>
      <c r="H7" s="16">
        <v>118.3</v>
      </c>
      <c r="I7" s="13" t="s">
        <v>107</v>
      </c>
      <c r="J7" s="13" t="s">
        <v>108</v>
      </c>
      <c r="K7" s="14" t="s">
        <v>106</v>
      </c>
      <c r="L7" s="13">
        <v>3.14</v>
      </c>
      <c r="M7" s="14" t="s">
        <v>106</v>
      </c>
      <c r="N7" s="14" t="s">
        <v>106</v>
      </c>
      <c r="O7" s="14" t="s">
        <v>106</v>
      </c>
      <c r="P7" s="14" t="s">
        <v>106</v>
      </c>
      <c r="Q7" s="14" t="s">
        <v>106</v>
      </c>
      <c r="R7" s="13">
        <v>709</v>
      </c>
      <c r="U7" s="13">
        <v>0.1</v>
      </c>
      <c r="V7" s="13">
        <v>30</v>
      </c>
      <c r="W7" s="13">
        <v>870</v>
      </c>
      <c r="X7" s="13">
        <v>13</v>
      </c>
      <c r="Y7" s="14" t="s">
        <v>106</v>
      </c>
      <c r="Z7" s="14" t="s">
        <v>106</v>
      </c>
      <c r="AA7" s="14" t="s">
        <v>106</v>
      </c>
      <c r="AB7" s="14" t="s">
        <v>106</v>
      </c>
      <c r="AC7" s="14" t="s">
        <v>106</v>
      </c>
    </row>
    <row r="8" spans="1:29" ht="12">
      <c r="A8" s="11" t="s">
        <v>114</v>
      </c>
      <c r="B8" s="12">
        <v>34404</v>
      </c>
      <c r="C8" s="15">
        <v>8.22</v>
      </c>
      <c r="D8" s="14">
        <v>220</v>
      </c>
      <c r="E8" s="13">
        <v>3600</v>
      </c>
      <c r="F8" s="14" t="s">
        <v>115</v>
      </c>
      <c r="G8" s="13">
        <v>8.24</v>
      </c>
      <c r="H8" s="16">
        <v>201.8</v>
      </c>
      <c r="I8" s="13" t="s">
        <v>107</v>
      </c>
      <c r="J8" s="13" t="s">
        <v>108</v>
      </c>
      <c r="K8" s="14" t="s">
        <v>106</v>
      </c>
      <c r="L8" s="13">
        <v>2.74</v>
      </c>
      <c r="M8" s="14" t="s">
        <v>106</v>
      </c>
      <c r="N8" s="14" t="s">
        <v>106</v>
      </c>
      <c r="O8" s="14" t="s">
        <v>106</v>
      </c>
      <c r="P8" s="14" t="s">
        <v>106</v>
      </c>
      <c r="Q8" s="14" t="s">
        <v>106</v>
      </c>
      <c r="R8" s="13">
        <v>4.78</v>
      </c>
      <c r="U8" s="13">
        <v>0.2</v>
      </c>
      <c r="V8" s="13">
        <v>42</v>
      </c>
      <c r="W8" s="13">
        <v>2300</v>
      </c>
      <c r="X8" s="13">
        <v>15</v>
      </c>
      <c r="Y8" s="14" t="s">
        <v>106</v>
      </c>
      <c r="Z8" s="13">
        <v>8.65</v>
      </c>
      <c r="AA8" s="13">
        <v>4.55</v>
      </c>
      <c r="AB8" s="13">
        <v>0.006</v>
      </c>
      <c r="AC8" s="13">
        <v>0.006</v>
      </c>
    </row>
    <row r="9" spans="1:29" ht="12">
      <c r="A9" s="11" t="s">
        <v>116</v>
      </c>
      <c r="B9" s="12">
        <v>34404</v>
      </c>
      <c r="C9" s="15">
        <v>8.17</v>
      </c>
      <c r="D9" s="14">
        <v>223</v>
      </c>
      <c r="E9" s="13">
        <v>3560</v>
      </c>
      <c r="F9" s="15" t="s">
        <v>117</v>
      </c>
      <c r="G9" s="13">
        <v>8.25</v>
      </c>
      <c r="H9" s="14" t="s">
        <v>118</v>
      </c>
      <c r="I9" s="13" t="s">
        <v>107</v>
      </c>
      <c r="J9" s="13" t="s">
        <v>108</v>
      </c>
      <c r="K9" s="14" t="s">
        <v>106</v>
      </c>
      <c r="L9" s="13">
        <v>2.03</v>
      </c>
      <c r="M9" s="14" t="s">
        <v>106</v>
      </c>
      <c r="N9" s="14" t="s">
        <v>106</v>
      </c>
      <c r="O9" s="14" t="s">
        <v>106</v>
      </c>
      <c r="P9" s="14" t="s">
        <v>106</v>
      </c>
      <c r="Q9" s="14" t="s">
        <v>106</v>
      </c>
      <c r="R9" s="13">
        <v>5.01</v>
      </c>
      <c r="U9" s="13" t="s">
        <v>119</v>
      </c>
      <c r="V9" s="13">
        <v>49</v>
      </c>
      <c r="W9" s="13">
        <v>2200</v>
      </c>
      <c r="X9" s="13">
        <v>40</v>
      </c>
      <c r="Y9" s="14" t="s">
        <v>106</v>
      </c>
      <c r="Z9" s="13">
        <v>3.04</v>
      </c>
      <c r="AA9" s="13">
        <v>2.81</v>
      </c>
      <c r="AB9" s="14" t="s">
        <v>106</v>
      </c>
      <c r="AC9" s="13" t="s">
        <v>120</v>
      </c>
    </row>
    <row r="10" spans="1:28" s="22" customFormat="1" ht="6" customHeight="1">
      <c r="A10" s="17"/>
      <c r="B10" s="18"/>
      <c r="C10" s="19"/>
      <c r="D10" s="20"/>
      <c r="E10" s="21"/>
      <c r="F10" s="19"/>
      <c r="G10" s="21"/>
      <c r="H10" s="21"/>
      <c r="I10" s="21"/>
      <c r="J10" s="21"/>
      <c r="K10" s="21"/>
      <c r="L10" s="21"/>
      <c r="M10" s="21"/>
      <c r="N10" s="20"/>
      <c r="O10" s="20"/>
      <c r="P10" s="20"/>
      <c r="Q10" s="20"/>
      <c r="R10" s="21"/>
      <c r="S10" s="21"/>
      <c r="T10" s="21"/>
      <c r="U10" s="21"/>
      <c r="V10" s="21"/>
      <c r="W10" s="21"/>
      <c r="X10" s="21"/>
      <c r="Y10" s="21"/>
      <c r="AB10" s="23"/>
    </row>
    <row r="11" spans="1:29" ht="12">
      <c r="A11" s="11" t="s">
        <v>121</v>
      </c>
      <c r="B11" s="12">
        <v>34403</v>
      </c>
      <c r="C11" s="14" t="s">
        <v>106</v>
      </c>
      <c r="D11" s="14" t="s">
        <v>106</v>
      </c>
      <c r="E11" s="14" t="s">
        <v>106</v>
      </c>
      <c r="F11" s="15" t="s">
        <v>106</v>
      </c>
      <c r="G11" s="13"/>
      <c r="H11" s="14" t="s">
        <v>106</v>
      </c>
      <c r="I11" s="14" t="s">
        <v>106</v>
      </c>
      <c r="J11" s="13" t="s">
        <v>108</v>
      </c>
      <c r="K11" s="14" t="s">
        <v>106</v>
      </c>
      <c r="L11" s="14" t="s">
        <v>106</v>
      </c>
      <c r="M11" s="14" t="s">
        <v>106</v>
      </c>
      <c r="N11" s="14" t="s">
        <v>106</v>
      </c>
      <c r="O11" s="14" t="s">
        <v>106</v>
      </c>
      <c r="P11" s="14" t="s">
        <v>106</v>
      </c>
      <c r="Q11" s="14" t="s">
        <v>106</v>
      </c>
      <c r="R11" s="13">
        <v>0.227</v>
      </c>
      <c r="U11" s="24" t="s">
        <v>119</v>
      </c>
      <c r="V11" s="13">
        <v>0.9</v>
      </c>
      <c r="W11" s="13" t="s">
        <v>122</v>
      </c>
      <c r="X11" s="13" t="s">
        <v>123</v>
      </c>
      <c r="Y11" s="14" t="s">
        <v>106</v>
      </c>
      <c r="Z11" s="14" t="s">
        <v>106</v>
      </c>
      <c r="AA11" s="14" t="s">
        <v>106</v>
      </c>
      <c r="AB11" s="14" t="s">
        <v>106</v>
      </c>
      <c r="AC11" s="14" t="s">
        <v>106</v>
      </c>
    </row>
    <row r="12" spans="1:25" s="22" customFormat="1" ht="6" customHeight="1">
      <c r="A12" s="25"/>
      <c r="B12" s="26"/>
      <c r="C12" s="27"/>
      <c r="D12" s="28"/>
      <c r="E12" s="29"/>
      <c r="F12" s="27"/>
      <c r="G12" s="27"/>
      <c r="H12" s="29"/>
      <c r="I12" s="29"/>
      <c r="J12" s="29"/>
      <c r="K12" s="29"/>
      <c r="L12" s="30"/>
      <c r="M12" s="30"/>
      <c r="N12" s="29"/>
      <c r="O12" s="30"/>
      <c r="P12" s="30"/>
      <c r="Q12" s="30"/>
      <c r="R12" s="30"/>
      <c r="S12" s="30"/>
      <c r="T12" s="30"/>
      <c r="U12" s="29"/>
      <c r="V12" s="29"/>
      <c r="W12" s="29"/>
      <c r="X12" s="29"/>
      <c r="Y12" s="29"/>
    </row>
    <row r="13" spans="1:29" ht="12">
      <c r="A13" s="11" t="s">
        <v>124</v>
      </c>
      <c r="B13" s="12">
        <v>34485</v>
      </c>
      <c r="C13" s="15">
        <v>8.07</v>
      </c>
      <c r="D13" s="14">
        <v>267</v>
      </c>
      <c r="E13" s="13">
        <v>1850</v>
      </c>
      <c r="F13" s="15">
        <v>8.95</v>
      </c>
      <c r="G13" s="13">
        <v>8.07</v>
      </c>
      <c r="H13" s="16">
        <v>136</v>
      </c>
      <c r="I13" s="13" t="s">
        <v>125</v>
      </c>
      <c r="J13" s="13" t="s">
        <v>126</v>
      </c>
      <c r="K13" s="14" t="s">
        <v>106</v>
      </c>
      <c r="L13" s="13">
        <v>3.09</v>
      </c>
      <c r="M13" s="14" t="s">
        <v>106</v>
      </c>
      <c r="N13" s="13">
        <v>778</v>
      </c>
      <c r="O13" s="14" t="s">
        <v>106</v>
      </c>
      <c r="P13" s="13">
        <v>775</v>
      </c>
      <c r="Q13" s="14" t="s">
        <v>106</v>
      </c>
      <c r="R13" s="13">
        <v>786</v>
      </c>
      <c r="U13" s="14" t="s">
        <v>106</v>
      </c>
      <c r="V13" s="13">
        <v>29</v>
      </c>
      <c r="W13" s="13">
        <v>870</v>
      </c>
      <c r="X13" s="13" t="s">
        <v>127</v>
      </c>
      <c r="Y13" s="13">
        <v>16</v>
      </c>
      <c r="Z13" s="14" t="s">
        <v>106</v>
      </c>
      <c r="AA13" s="14" t="s">
        <v>106</v>
      </c>
      <c r="AB13" s="14" t="s">
        <v>106</v>
      </c>
      <c r="AC13" s="14" t="s">
        <v>106</v>
      </c>
    </row>
    <row r="14" spans="1:29" ht="12">
      <c r="A14" s="11" t="s">
        <v>128</v>
      </c>
      <c r="B14" s="12">
        <v>34485</v>
      </c>
      <c r="C14" s="15">
        <v>8.07</v>
      </c>
      <c r="D14" s="14">
        <v>306</v>
      </c>
      <c r="E14" s="13">
        <v>1840</v>
      </c>
      <c r="F14" s="15">
        <v>8.74</v>
      </c>
      <c r="G14" s="13">
        <v>8.07</v>
      </c>
      <c r="H14" s="16">
        <v>131.4</v>
      </c>
      <c r="I14" s="13">
        <v>4.3</v>
      </c>
      <c r="J14" s="13" t="s">
        <v>126</v>
      </c>
      <c r="K14" s="14" t="s">
        <v>106</v>
      </c>
      <c r="L14" s="13">
        <v>3.96</v>
      </c>
      <c r="M14" s="14" t="s">
        <v>106</v>
      </c>
      <c r="N14" s="13">
        <v>783</v>
      </c>
      <c r="O14" s="14" t="s">
        <v>106</v>
      </c>
      <c r="P14" s="13">
        <v>779</v>
      </c>
      <c r="Q14" s="14" t="s">
        <v>106</v>
      </c>
      <c r="R14" s="13">
        <v>839</v>
      </c>
      <c r="U14" s="14" t="s">
        <v>106</v>
      </c>
      <c r="V14" s="13">
        <v>30</v>
      </c>
      <c r="W14" s="13">
        <v>870</v>
      </c>
      <c r="X14" s="13" t="s">
        <v>129</v>
      </c>
      <c r="Y14" s="13">
        <v>16</v>
      </c>
      <c r="Z14" s="14" t="s">
        <v>106</v>
      </c>
      <c r="AA14" s="14" t="s">
        <v>106</v>
      </c>
      <c r="AB14" s="14" t="s">
        <v>106</v>
      </c>
      <c r="AC14" s="14" t="s">
        <v>106</v>
      </c>
    </row>
    <row r="15" spans="1:29" ht="12">
      <c r="A15" s="11" t="s">
        <v>130</v>
      </c>
      <c r="B15" s="12">
        <v>34485</v>
      </c>
      <c r="C15" s="15">
        <v>8.07</v>
      </c>
      <c r="D15" s="14">
        <v>333</v>
      </c>
      <c r="E15" s="13">
        <v>1840</v>
      </c>
      <c r="F15" s="15">
        <v>7.73</v>
      </c>
      <c r="G15" s="13">
        <v>8.09</v>
      </c>
      <c r="H15" s="16">
        <v>133.3</v>
      </c>
      <c r="I15" s="13" t="s">
        <v>125</v>
      </c>
      <c r="J15" s="13" t="s">
        <v>126</v>
      </c>
      <c r="K15" s="14" t="s">
        <v>106</v>
      </c>
      <c r="L15" s="13">
        <v>3.78</v>
      </c>
      <c r="M15" s="14" t="s">
        <v>106</v>
      </c>
      <c r="N15" s="13">
        <v>778</v>
      </c>
      <c r="O15" s="14" t="s">
        <v>106</v>
      </c>
      <c r="P15" s="13">
        <v>774</v>
      </c>
      <c r="Q15" s="14" t="s">
        <v>106</v>
      </c>
      <c r="R15" s="13">
        <v>866</v>
      </c>
      <c r="U15" s="14" t="s">
        <v>106</v>
      </c>
      <c r="V15" s="13">
        <v>30</v>
      </c>
      <c r="W15" s="13">
        <v>870</v>
      </c>
      <c r="X15" s="13" t="s">
        <v>129</v>
      </c>
      <c r="Y15" s="13">
        <v>16</v>
      </c>
      <c r="Z15" s="14" t="s">
        <v>106</v>
      </c>
      <c r="AA15" s="14" t="s">
        <v>106</v>
      </c>
      <c r="AB15" s="14" t="s">
        <v>106</v>
      </c>
      <c r="AC15" s="14" t="s">
        <v>106</v>
      </c>
    </row>
    <row r="16" spans="1:29" ht="12">
      <c r="A16" s="11" t="s">
        <v>131</v>
      </c>
      <c r="B16" s="12">
        <v>34485</v>
      </c>
      <c r="C16" s="15">
        <v>8.07</v>
      </c>
      <c r="D16" s="14">
        <v>342</v>
      </c>
      <c r="E16" s="13">
        <v>1860</v>
      </c>
      <c r="F16" s="15">
        <v>7.46</v>
      </c>
      <c r="G16" s="13">
        <v>8.07</v>
      </c>
      <c r="H16" s="16">
        <v>133.6</v>
      </c>
      <c r="I16" s="13" t="s">
        <v>125</v>
      </c>
      <c r="J16" s="13" t="s">
        <v>126</v>
      </c>
      <c r="K16" s="14" t="s">
        <v>106</v>
      </c>
      <c r="L16" s="13">
        <v>4.05</v>
      </c>
      <c r="M16" s="14" t="s">
        <v>106</v>
      </c>
      <c r="N16" s="13">
        <v>803</v>
      </c>
      <c r="O16" s="14" t="s">
        <v>106</v>
      </c>
      <c r="P16" s="13">
        <v>799</v>
      </c>
      <c r="Q16" s="14" t="s">
        <v>106</v>
      </c>
      <c r="R16" s="13">
        <v>868</v>
      </c>
      <c r="U16" s="14" t="s">
        <v>106</v>
      </c>
      <c r="V16" s="13">
        <v>30</v>
      </c>
      <c r="W16" s="13">
        <v>870</v>
      </c>
      <c r="X16" s="13" t="s">
        <v>129</v>
      </c>
      <c r="Y16" s="13">
        <v>16</v>
      </c>
      <c r="Z16" s="14" t="s">
        <v>106</v>
      </c>
      <c r="AA16" s="14" t="s">
        <v>106</v>
      </c>
      <c r="AB16" s="14" t="s">
        <v>106</v>
      </c>
      <c r="AC16" s="14" t="s">
        <v>106</v>
      </c>
    </row>
    <row r="17" spans="1:29" ht="12">
      <c r="A17" s="11" t="s">
        <v>132</v>
      </c>
      <c r="B17" s="12">
        <v>34485</v>
      </c>
      <c r="C17" s="15">
        <v>7.71</v>
      </c>
      <c r="D17" s="14">
        <v>352</v>
      </c>
      <c r="E17" s="13">
        <v>2310</v>
      </c>
      <c r="F17" s="15">
        <v>0.61</v>
      </c>
      <c r="G17" s="13">
        <v>7.71</v>
      </c>
      <c r="H17" s="16">
        <v>130.5</v>
      </c>
      <c r="I17" s="13" t="s">
        <v>125</v>
      </c>
      <c r="J17" s="13" t="s">
        <v>126</v>
      </c>
      <c r="K17" s="14" t="s">
        <v>106</v>
      </c>
      <c r="L17" s="13">
        <v>3.48</v>
      </c>
      <c r="M17" s="14" t="s">
        <v>106</v>
      </c>
      <c r="N17" s="13">
        <v>793</v>
      </c>
      <c r="O17" s="14" t="s">
        <v>106</v>
      </c>
      <c r="P17" s="13">
        <v>790</v>
      </c>
      <c r="Q17" s="14" t="s">
        <v>106</v>
      </c>
      <c r="R17" s="13">
        <v>810</v>
      </c>
      <c r="U17" s="14" t="s">
        <v>106</v>
      </c>
      <c r="V17" s="13">
        <v>30</v>
      </c>
      <c r="W17" s="13">
        <v>950</v>
      </c>
      <c r="X17" s="13" t="s">
        <v>133</v>
      </c>
      <c r="Y17" s="13">
        <v>16</v>
      </c>
      <c r="Z17" s="14" t="s">
        <v>106</v>
      </c>
      <c r="AA17" s="14" t="s">
        <v>106</v>
      </c>
      <c r="AB17" s="14" t="s">
        <v>106</v>
      </c>
      <c r="AC17" s="14" t="s">
        <v>106</v>
      </c>
    </row>
    <row r="18" spans="1:29" ht="12">
      <c r="A18" s="11" t="s">
        <v>134</v>
      </c>
      <c r="B18" s="12">
        <v>34487</v>
      </c>
      <c r="C18" s="15">
        <v>8.11</v>
      </c>
      <c r="D18" s="14">
        <v>269</v>
      </c>
      <c r="E18" s="13">
        <v>3600</v>
      </c>
      <c r="F18" s="15" t="s">
        <v>135</v>
      </c>
      <c r="G18" s="13">
        <v>8.11</v>
      </c>
      <c r="H18" s="16">
        <v>225.7</v>
      </c>
      <c r="I18" s="13" t="s">
        <v>125</v>
      </c>
      <c r="J18" s="13" t="s">
        <v>126</v>
      </c>
      <c r="K18" s="14" t="s">
        <v>106</v>
      </c>
      <c r="L18" s="13">
        <v>5.48</v>
      </c>
      <c r="M18" s="14" t="s">
        <v>106</v>
      </c>
      <c r="N18" s="13">
        <v>5.35</v>
      </c>
      <c r="O18" s="14" t="s">
        <v>106</v>
      </c>
      <c r="P18" s="13" t="s">
        <v>136</v>
      </c>
      <c r="Q18" s="14" t="s">
        <v>106</v>
      </c>
      <c r="R18" s="13">
        <v>8.16</v>
      </c>
      <c r="U18" s="14" t="s">
        <v>106</v>
      </c>
      <c r="V18" s="13">
        <v>39</v>
      </c>
      <c r="W18" s="13">
        <v>2300</v>
      </c>
      <c r="X18" s="13" t="s">
        <v>127</v>
      </c>
      <c r="Y18" s="13">
        <v>19</v>
      </c>
      <c r="Z18" s="15">
        <v>0.8</v>
      </c>
      <c r="AA18" s="13">
        <v>0.52</v>
      </c>
      <c r="AB18" s="13" t="s">
        <v>137</v>
      </c>
      <c r="AC18" s="13">
        <v>0.018</v>
      </c>
    </row>
    <row r="19" spans="1:29" ht="12">
      <c r="A19" s="11" t="s">
        <v>138</v>
      </c>
      <c r="B19" s="12">
        <v>34487</v>
      </c>
      <c r="C19" s="15">
        <v>8.18</v>
      </c>
      <c r="D19" s="14">
        <v>236</v>
      </c>
      <c r="E19" s="13">
        <v>3500</v>
      </c>
      <c r="F19" s="15" t="s">
        <v>135</v>
      </c>
      <c r="G19" s="13">
        <v>8.18</v>
      </c>
      <c r="H19" s="16">
        <v>202.4</v>
      </c>
      <c r="I19" s="13" t="s">
        <v>125</v>
      </c>
      <c r="J19" s="13" t="s">
        <v>126</v>
      </c>
      <c r="K19" s="14" t="s">
        <v>106</v>
      </c>
      <c r="L19" s="13">
        <v>3.32</v>
      </c>
      <c r="M19" s="14" t="s">
        <v>106</v>
      </c>
      <c r="N19" s="13">
        <v>5.85</v>
      </c>
      <c r="O19" s="14" t="s">
        <v>106</v>
      </c>
      <c r="P19" s="13">
        <v>2.54</v>
      </c>
      <c r="Q19" s="14" t="s">
        <v>106</v>
      </c>
      <c r="R19" s="15">
        <v>6.8</v>
      </c>
      <c r="S19" s="15"/>
      <c r="T19" s="15"/>
      <c r="U19" s="14" t="s">
        <v>106</v>
      </c>
      <c r="V19" s="13">
        <v>43</v>
      </c>
      <c r="W19" s="13">
        <v>2100</v>
      </c>
      <c r="X19" s="13" t="s">
        <v>139</v>
      </c>
      <c r="Y19" s="13">
        <v>33</v>
      </c>
      <c r="Z19" s="13">
        <v>2.15</v>
      </c>
      <c r="AA19" s="15">
        <v>1.4</v>
      </c>
      <c r="AB19" s="13" t="s">
        <v>137</v>
      </c>
      <c r="AC19" s="31">
        <v>0.03</v>
      </c>
    </row>
    <row r="20" spans="1:26" s="22" customFormat="1" ht="6" customHeight="1">
      <c r="A20" s="17"/>
      <c r="B20" s="18"/>
      <c r="C20" s="19"/>
      <c r="D20" s="20"/>
      <c r="E20" s="21"/>
      <c r="F20" s="19"/>
      <c r="G20" s="21"/>
      <c r="H20" s="21"/>
      <c r="I20" s="21"/>
      <c r="J20" s="21"/>
      <c r="K20" s="21"/>
      <c r="L20" s="21"/>
      <c r="M20" s="21"/>
      <c r="N20" s="21"/>
      <c r="O20" s="21"/>
      <c r="P20" s="21"/>
      <c r="Q20" s="21"/>
      <c r="R20" s="21"/>
      <c r="S20" s="21"/>
      <c r="T20" s="21"/>
      <c r="U20" s="20"/>
      <c r="V20" s="21"/>
      <c r="W20" s="21"/>
      <c r="X20" s="21"/>
      <c r="Y20" s="21"/>
      <c r="Z20" s="32"/>
    </row>
    <row r="21" spans="1:29" ht="12">
      <c r="A21" s="11" t="s">
        <v>140</v>
      </c>
      <c r="B21" s="12">
        <v>34485</v>
      </c>
      <c r="C21" s="14" t="s">
        <v>106</v>
      </c>
      <c r="D21" s="14" t="s">
        <v>106</v>
      </c>
      <c r="E21" s="14" t="s">
        <v>106</v>
      </c>
      <c r="F21" s="15" t="s">
        <v>106</v>
      </c>
      <c r="G21" s="14" t="s">
        <v>106</v>
      </c>
      <c r="H21" s="14" t="s">
        <v>106</v>
      </c>
      <c r="I21" s="13" t="s">
        <v>125</v>
      </c>
      <c r="J21" s="13" t="s">
        <v>126</v>
      </c>
      <c r="K21" s="14" t="s">
        <v>106</v>
      </c>
      <c r="L21" s="13" t="s">
        <v>141</v>
      </c>
      <c r="M21" s="14" t="s">
        <v>106</v>
      </c>
      <c r="N21" s="31">
        <v>0.09</v>
      </c>
      <c r="O21" s="14" t="s">
        <v>106</v>
      </c>
      <c r="P21" s="31">
        <v>0.09</v>
      </c>
      <c r="Q21" s="14" t="s">
        <v>106</v>
      </c>
      <c r="R21" s="13">
        <v>0.07</v>
      </c>
      <c r="U21" s="14" t="s">
        <v>106</v>
      </c>
      <c r="V21" s="13" t="s">
        <v>142</v>
      </c>
      <c r="W21" s="13" t="s">
        <v>143</v>
      </c>
      <c r="X21" s="13" t="s">
        <v>144</v>
      </c>
      <c r="Y21" s="13" t="s">
        <v>145</v>
      </c>
      <c r="Z21" s="14" t="s">
        <v>106</v>
      </c>
      <c r="AA21" s="14" t="s">
        <v>106</v>
      </c>
      <c r="AB21" s="14" t="s">
        <v>106</v>
      </c>
      <c r="AC21" s="14" t="s">
        <v>106</v>
      </c>
    </row>
    <row r="22" spans="1:25" s="22" customFormat="1" ht="6" customHeight="1">
      <c r="A22" s="25"/>
      <c r="B22" s="26"/>
      <c r="C22" s="30"/>
      <c r="D22" s="30"/>
      <c r="E22" s="29"/>
      <c r="F22" s="27"/>
      <c r="G22" s="27"/>
      <c r="H22" s="29"/>
      <c r="I22" s="29"/>
      <c r="J22" s="29"/>
      <c r="K22" s="29"/>
      <c r="L22" s="29"/>
      <c r="M22" s="29"/>
      <c r="N22" s="29"/>
      <c r="O22" s="29"/>
      <c r="P22" s="29"/>
      <c r="Q22" s="29"/>
      <c r="R22" s="29"/>
      <c r="S22" s="29"/>
      <c r="T22" s="29"/>
      <c r="U22" s="29"/>
      <c r="V22" s="29"/>
      <c r="W22" s="29"/>
      <c r="X22" s="29"/>
      <c r="Y22" s="29"/>
    </row>
    <row r="23" spans="1:29" ht="12">
      <c r="A23" s="11" t="s">
        <v>146</v>
      </c>
      <c r="B23" s="12">
        <v>34628</v>
      </c>
      <c r="C23" s="15">
        <v>8.18</v>
      </c>
      <c r="D23" s="14">
        <v>35</v>
      </c>
      <c r="E23" s="14" t="s">
        <v>147</v>
      </c>
      <c r="F23" s="14" t="s">
        <v>148</v>
      </c>
      <c r="H23" s="13">
        <v>137.8</v>
      </c>
      <c r="I23" s="13" t="s">
        <v>149</v>
      </c>
      <c r="J23" s="13" t="s">
        <v>149</v>
      </c>
      <c r="K23" s="14" t="s">
        <v>106</v>
      </c>
      <c r="L23" s="13">
        <v>9.24</v>
      </c>
      <c r="M23" s="14" t="s">
        <v>106</v>
      </c>
      <c r="N23" s="13">
        <v>783</v>
      </c>
      <c r="O23" s="14" t="s">
        <v>106</v>
      </c>
      <c r="P23" s="13">
        <v>774</v>
      </c>
      <c r="Q23" s="14" t="s">
        <v>106</v>
      </c>
      <c r="R23" s="14" t="s">
        <v>106</v>
      </c>
      <c r="U23" s="14" t="s">
        <v>106</v>
      </c>
      <c r="V23" s="13">
        <v>31</v>
      </c>
      <c r="W23" s="13">
        <v>970</v>
      </c>
      <c r="X23" s="13" t="s">
        <v>150</v>
      </c>
      <c r="Y23" s="13">
        <v>17</v>
      </c>
      <c r="Z23" s="13">
        <v>1.23</v>
      </c>
      <c r="AA23" s="13">
        <v>0.28</v>
      </c>
      <c r="AB23" s="13" t="s">
        <v>151</v>
      </c>
      <c r="AC23" s="13" t="s">
        <v>151</v>
      </c>
    </row>
    <row r="24" spans="1:29" ht="12">
      <c r="A24" s="11" t="s">
        <v>152</v>
      </c>
      <c r="B24" s="12">
        <v>34628</v>
      </c>
      <c r="C24" s="15" t="s">
        <v>153</v>
      </c>
      <c r="D24" s="14" t="s">
        <v>106</v>
      </c>
      <c r="E24" s="14" t="s">
        <v>154</v>
      </c>
      <c r="F24" s="14" t="s">
        <v>155</v>
      </c>
      <c r="H24" s="13">
        <v>135.3</v>
      </c>
      <c r="I24" s="13">
        <v>12.7</v>
      </c>
      <c r="J24" s="13">
        <v>12.7</v>
      </c>
      <c r="K24" s="14" t="s">
        <v>106</v>
      </c>
      <c r="L24" s="13">
        <v>11.6</v>
      </c>
      <c r="M24" s="14" t="s">
        <v>106</v>
      </c>
      <c r="N24" s="13">
        <v>785</v>
      </c>
      <c r="O24" s="14" t="s">
        <v>106</v>
      </c>
      <c r="P24" s="13">
        <v>774</v>
      </c>
      <c r="Q24" s="14" t="s">
        <v>106</v>
      </c>
      <c r="R24" s="14" t="s">
        <v>106</v>
      </c>
      <c r="U24" s="14" t="s">
        <v>106</v>
      </c>
      <c r="V24" s="13">
        <v>32</v>
      </c>
      <c r="W24" s="13">
        <v>880</v>
      </c>
      <c r="X24" s="13">
        <v>13</v>
      </c>
      <c r="Y24" s="13">
        <v>16</v>
      </c>
      <c r="Z24" s="13" t="s">
        <v>106</v>
      </c>
      <c r="AA24" s="13" t="s">
        <v>106</v>
      </c>
      <c r="AB24" s="13" t="s">
        <v>106</v>
      </c>
      <c r="AC24" s="13" t="s">
        <v>106</v>
      </c>
    </row>
    <row r="25" spans="1:29" ht="12">
      <c r="A25" s="11" t="s">
        <v>156</v>
      </c>
      <c r="B25" s="12">
        <v>34628</v>
      </c>
      <c r="C25" s="15" t="s">
        <v>157</v>
      </c>
      <c r="D25" s="14" t="s">
        <v>106</v>
      </c>
      <c r="E25" s="14" t="s">
        <v>158</v>
      </c>
      <c r="F25" s="14" t="s">
        <v>159</v>
      </c>
      <c r="H25" s="13">
        <v>135.2</v>
      </c>
      <c r="I25" s="13" t="s">
        <v>149</v>
      </c>
      <c r="J25" s="13" t="s">
        <v>149</v>
      </c>
      <c r="K25" s="14" t="s">
        <v>106</v>
      </c>
      <c r="L25" s="13">
        <v>13.2</v>
      </c>
      <c r="M25" s="14" t="s">
        <v>106</v>
      </c>
      <c r="N25" s="13">
        <v>1043</v>
      </c>
      <c r="O25" s="14" t="s">
        <v>106</v>
      </c>
      <c r="P25" s="13">
        <v>1030</v>
      </c>
      <c r="Q25" s="14" t="s">
        <v>106</v>
      </c>
      <c r="R25" s="14" t="s">
        <v>106</v>
      </c>
      <c r="U25" s="14" t="s">
        <v>106</v>
      </c>
      <c r="V25" s="13">
        <v>32</v>
      </c>
      <c r="W25" s="13">
        <v>880</v>
      </c>
      <c r="X25" s="13">
        <v>14</v>
      </c>
      <c r="Y25" s="13">
        <v>16</v>
      </c>
      <c r="Z25" s="13" t="s">
        <v>106</v>
      </c>
      <c r="AA25" s="13" t="s">
        <v>106</v>
      </c>
      <c r="AB25" s="13" t="s">
        <v>106</v>
      </c>
      <c r="AC25" s="13" t="s">
        <v>106</v>
      </c>
    </row>
    <row r="26" spans="1:29" ht="12">
      <c r="A26" s="11" t="s">
        <v>160</v>
      </c>
      <c r="B26" s="12">
        <v>34628</v>
      </c>
      <c r="C26" s="15" t="s">
        <v>161</v>
      </c>
      <c r="D26" s="14" t="s">
        <v>106</v>
      </c>
      <c r="E26" s="14" t="s">
        <v>162</v>
      </c>
      <c r="F26" s="14" t="s">
        <v>163</v>
      </c>
      <c r="H26" s="13">
        <v>140.5</v>
      </c>
      <c r="I26" s="13" t="s">
        <v>149</v>
      </c>
      <c r="J26" s="13" t="s">
        <v>149</v>
      </c>
      <c r="K26" s="14" t="s">
        <v>106</v>
      </c>
      <c r="L26" s="13">
        <v>9.62</v>
      </c>
      <c r="M26" s="14" t="s">
        <v>106</v>
      </c>
      <c r="N26" s="13">
        <v>955</v>
      </c>
      <c r="O26" s="14" t="s">
        <v>106</v>
      </c>
      <c r="P26" s="13">
        <v>946</v>
      </c>
      <c r="Q26" s="14" t="s">
        <v>106</v>
      </c>
      <c r="R26" s="14" t="s">
        <v>106</v>
      </c>
      <c r="U26" s="14" t="s">
        <v>106</v>
      </c>
      <c r="V26" s="13">
        <v>32</v>
      </c>
      <c r="W26" s="13">
        <v>880</v>
      </c>
      <c r="X26" s="13">
        <v>14</v>
      </c>
      <c r="Y26" s="13">
        <v>16</v>
      </c>
      <c r="Z26" s="13" t="s">
        <v>106</v>
      </c>
      <c r="AA26" s="13" t="s">
        <v>106</v>
      </c>
      <c r="AB26" s="13" t="s">
        <v>106</v>
      </c>
      <c r="AC26" s="13" t="s">
        <v>106</v>
      </c>
    </row>
    <row r="27" spans="1:29" ht="12">
      <c r="A27" s="11" t="s">
        <v>164</v>
      </c>
      <c r="B27" s="12">
        <v>34628</v>
      </c>
      <c r="C27" s="15">
        <v>7.78</v>
      </c>
      <c r="D27" s="14">
        <v>46</v>
      </c>
      <c r="E27" s="14" t="s">
        <v>165</v>
      </c>
      <c r="F27" s="14" t="s">
        <v>166</v>
      </c>
      <c r="H27" s="13">
        <v>138.4</v>
      </c>
      <c r="I27" s="13" t="s">
        <v>149</v>
      </c>
      <c r="J27" s="13" t="s">
        <v>149</v>
      </c>
      <c r="K27" s="14" t="s">
        <v>106</v>
      </c>
      <c r="L27" s="13">
        <v>8.56</v>
      </c>
      <c r="M27" s="14" t="s">
        <v>106</v>
      </c>
      <c r="N27" s="13">
        <v>766</v>
      </c>
      <c r="O27" s="14" t="s">
        <v>106</v>
      </c>
      <c r="P27" s="13">
        <v>757</v>
      </c>
      <c r="Q27" s="14" t="s">
        <v>106</v>
      </c>
      <c r="R27" s="14" t="s">
        <v>106</v>
      </c>
      <c r="U27" s="14" t="s">
        <v>106</v>
      </c>
      <c r="V27" s="13">
        <v>31</v>
      </c>
      <c r="W27" s="13">
        <v>880</v>
      </c>
      <c r="X27" s="13">
        <v>13</v>
      </c>
      <c r="Y27" s="13">
        <v>16</v>
      </c>
      <c r="Z27" s="13" t="s">
        <v>106</v>
      </c>
      <c r="AA27" s="13" t="s">
        <v>106</v>
      </c>
      <c r="AB27" s="13" t="s">
        <v>106</v>
      </c>
      <c r="AC27" s="13" t="s">
        <v>106</v>
      </c>
    </row>
    <row r="28" spans="1:29" ht="12">
      <c r="A28" s="11" t="s">
        <v>167</v>
      </c>
      <c r="B28" s="12">
        <v>34629</v>
      </c>
      <c r="C28" s="15">
        <v>8.15</v>
      </c>
      <c r="D28" s="14">
        <v>24.5</v>
      </c>
      <c r="E28" s="14">
        <v>3980</v>
      </c>
      <c r="F28" s="14" t="s">
        <v>115</v>
      </c>
      <c r="H28" s="13">
        <v>239.5</v>
      </c>
      <c r="I28" s="13" t="s">
        <v>149</v>
      </c>
      <c r="J28" s="13" t="s">
        <v>149</v>
      </c>
      <c r="K28" s="14" t="s">
        <v>106</v>
      </c>
      <c r="L28" s="15">
        <v>1.8</v>
      </c>
      <c r="M28" s="14" t="s">
        <v>106</v>
      </c>
      <c r="N28" s="13">
        <v>6.01</v>
      </c>
      <c r="O28" s="14" t="s">
        <v>106</v>
      </c>
      <c r="P28" s="15">
        <v>4.2</v>
      </c>
      <c r="Q28" s="14" t="s">
        <v>106</v>
      </c>
      <c r="R28" s="13">
        <v>6.83</v>
      </c>
      <c r="U28" s="14" t="s">
        <v>106</v>
      </c>
      <c r="V28" s="13">
        <v>48</v>
      </c>
      <c r="W28" s="13">
        <v>2700</v>
      </c>
      <c r="X28" s="13">
        <v>12</v>
      </c>
      <c r="Y28" s="13">
        <v>18</v>
      </c>
      <c r="Z28" s="13">
        <v>1.08</v>
      </c>
      <c r="AA28" s="13">
        <v>0.28</v>
      </c>
      <c r="AB28" s="13" t="s">
        <v>168</v>
      </c>
      <c r="AC28" s="13" t="s">
        <v>168</v>
      </c>
    </row>
    <row r="29" spans="1:29" ht="12">
      <c r="A29" s="11" t="s">
        <v>169</v>
      </c>
      <c r="B29" s="12">
        <v>34629</v>
      </c>
      <c r="C29" s="15">
        <v>8.1</v>
      </c>
      <c r="D29" s="14">
        <v>-3.6</v>
      </c>
      <c r="E29" s="14">
        <v>3650</v>
      </c>
      <c r="F29" s="14" t="s">
        <v>117</v>
      </c>
      <c r="H29" s="13">
        <v>181.1</v>
      </c>
      <c r="I29" s="13" t="s">
        <v>149</v>
      </c>
      <c r="J29" s="13" t="s">
        <v>149</v>
      </c>
      <c r="K29" s="14" t="s">
        <v>106</v>
      </c>
      <c r="L29" s="13">
        <v>3.53</v>
      </c>
      <c r="M29" s="14" t="s">
        <v>106</v>
      </c>
      <c r="N29" s="13">
        <v>6.19</v>
      </c>
      <c r="O29" s="14" t="s">
        <v>106</v>
      </c>
      <c r="P29" s="13">
        <v>2.67</v>
      </c>
      <c r="Q29" s="14" t="s">
        <v>106</v>
      </c>
      <c r="R29" s="15">
        <v>6.6</v>
      </c>
      <c r="U29" s="14" t="s">
        <v>106</v>
      </c>
      <c r="V29" s="13">
        <v>46</v>
      </c>
      <c r="W29" s="13">
        <v>2300</v>
      </c>
      <c r="X29" s="13">
        <v>38</v>
      </c>
      <c r="Y29" s="13">
        <v>33</v>
      </c>
      <c r="Z29" s="13">
        <v>2.09</v>
      </c>
      <c r="AA29" s="15">
        <v>1.42</v>
      </c>
      <c r="AB29" s="13" t="s">
        <v>168</v>
      </c>
      <c r="AC29" s="13" t="s">
        <v>168</v>
      </c>
    </row>
    <row r="30" spans="1:25" s="22" customFormat="1" ht="6" customHeight="1">
      <c r="A30" s="33"/>
      <c r="B30" s="18"/>
      <c r="C30" s="19"/>
      <c r="D30" s="20"/>
      <c r="E30" s="21"/>
      <c r="F30" s="19"/>
      <c r="G30" s="19"/>
      <c r="H30" s="21"/>
      <c r="I30" s="21"/>
      <c r="J30" s="21"/>
      <c r="K30" s="21"/>
      <c r="L30" s="21"/>
      <c r="M30" s="21"/>
      <c r="N30" s="21"/>
      <c r="O30" s="21"/>
      <c r="P30" s="21"/>
      <c r="Q30" s="21"/>
      <c r="R30" s="21"/>
      <c r="S30" s="21"/>
      <c r="T30" s="21"/>
      <c r="U30" s="21"/>
      <c r="V30" s="21"/>
      <c r="W30" s="21"/>
      <c r="X30" s="21"/>
      <c r="Y30" s="21"/>
    </row>
    <row r="31" spans="1:29" ht="12">
      <c r="A31" s="11" t="s">
        <v>170</v>
      </c>
      <c r="B31" s="12">
        <v>34628</v>
      </c>
      <c r="C31" s="14" t="s">
        <v>106</v>
      </c>
      <c r="D31" s="14" t="s">
        <v>106</v>
      </c>
      <c r="E31" s="14" t="s">
        <v>106</v>
      </c>
      <c r="F31" s="15" t="s">
        <v>106</v>
      </c>
      <c r="G31" s="14" t="s">
        <v>106</v>
      </c>
      <c r="H31" s="14" t="s">
        <v>106</v>
      </c>
      <c r="I31" s="13" t="s">
        <v>149</v>
      </c>
      <c r="J31" s="13" t="s">
        <v>149</v>
      </c>
      <c r="K31" s="14" t="s">
        <v>106</v>
      </c>
      <c r="L31" s="14" t="s">
        <v>106</v>
      </c>
      <c r="M31" s="14" t="s">
        <v>106</v>
      </c>
      <c r="N31" s="14" t="s">
        <v>106</v>
      </c>
      <c r="O31" s="14" t="s">
        <v>106</v>
      </c>
      <c r="P31" s="14" t="s">
        <v>106</v>
      </c>
      <c r="Q31" s="14" t="s">
        <v>106</v>
      </c>
      <c r="R31" s="13">
        <v>0.023</v>
      </c>
      <c r="U31" s="14" t="s">
        <v>106</v>
      </c>
      <c r="V31" s="13">
        <v>1.3</v>
      </c>
      <c r="W31" s="13" t="s">
        <v>143</v>
      </c>
      <c r="X31" s="13" t="s">
        <v>171</v>
      </c>
      <c r="Y31" s="13">
        <v>0.05</v>
      </c>
      <c r="Z31" s="13" t="s">
        <v>106</v>
      </c>
      <c r="AA31" s="13" t="s">
        <v>106</v>
      </c>
      <c r="AB31" s="13" t="s">
        <v>106</v>
      </c>
      <c r="AC31" s="13" t="s">
        <v>106</v>
      </c>
    </row>
    <row r="32" spans="1:25" s="22" customFormat="1" ht="6" customHeight="1">
      <c r="A32" s="30"/>
      <c r="B32" s="30"/>
      <c r="C32" s="27"/>
      <c r="D32" s="28"/>
      <c r="E32" s="29"/>
      <c r="F32" s="27"/>
      <c r="G32" s="27"/>
      <c r="H32" s="29"/>
      <c r="I32" s="29"/>
      <c r="J32" s="29"/>
      <c r="K32" s="29"/>
      <c r="L32" s="29"/>
      <c r="M32" s="29"/>
      <c r="N32" s="29"/>
      <c r="O32" s="29"/>
      <c r="P32" s="29"/>
      <c r="Q32" s="29"/>
      <c r="R32" s="29"/>
      <c r="S32" s="29"/>
      <c r="T32" s="29"/>
      <c r="U32" s="29"/>
      <c r="V32" s="29"/>
      <c r="W32" s="29"/>
      <c r="X32" s="29"/>
      <c r="Y32" s="29"/>
    </row>
    <row r="33" spans="1:25" ht="12">
      <c r="A33" s="11" t="s">
        <v>172</v>
      </c>
      <c r="B33" s="12">
        <v>34634</v>
      </c>
      <c r="C33" s="15">
        <v>8.15</v>
      </c>
      <c r="D33" s="14">
        <v>130</v>
      </c>
      <c r="E33" s="14">
        <v>2000</v>
      </c>
      <c r="F33" s="15" t="s">
        <v>106</v>
      </c>
      <c r="H33" s="13">
        <v>148.3</v>
      </c>
      <c r="I33" s="13" t="s">
        <v>173</v>
      </c>
      <c r="J33" s="13">
        <v>1.64</v>
      </c>
      <c r="K33" s="14" t="s">
        <v>106</v>
      </c>
      <c r="L33" s="14" t="s">
        <v>106</v>
      </c>
      <c r="M33" s="14" t="s">
        <v>106</v>
      </c>
      <c r="N33" s="13">
        <v>942</v>
      </c>
      <c r="O33" s="14" t="s">
        <v>106</v>
      </c>
      <c r="P33" s="14" t="s">
        <v>106</v>
      </c>
      <c r="Q33" s="14" t="s">
        <v>106</v>
      </c>
      <c r="R33" s="14" t="s">
        <v>106</v>
      </c>
      <c r="U33" s="14" t="s">
        <v>106</v>
      </c>
      <c r="V33" s="13">
        <v>29</v>
      </c>
      <c r="W33" s="13">
        <v>970</v>
      </c>
      <c r="X33" s="13">
        <v>14</v>
      </c>
      <c r="Y33" s="13">
        <v>17</v>
      </c>
    </row>
    <row r="34" spans="1:25" ht="12">
      <c r="A34" s="11" t="s">
        <v>174</v>
      </c>
      <c r="B34" s="12">
        <v>34634</v>
      </c>
      <c r="C34" s="15">
        <v>8.01</v>
      </c>
      <c r="D34" s="14">
        <v>134</v>
      </c>
      <c r="E34" s="14">
        <v>1919</v>
      </c>
      <c r="F34" s="15" t="s">
        <v>106</v>
      </c>
      <c r="H34" s="13">
        <v>154.7</v>
      </c>
      <c r="I34" s="13" t="s">
        <v>173</v>
      </c>
      <c r="J34" s="13" t="s">
        <v>175</v>
      </c>
      <c r="K34" s="14" t="s">
        <v>106</v>
      </c>
      <c r="L34" s="15">
        <v>6.3</v>
      </c>
      <c r="M34" s="14" t="s">
        <v>106</v>
      </c>
      <c r="N34" s="13">
        <v>885</v>
      </c>
      <c r="O34" s="14" t="s">
        <v>106</v>
      </c>
      <c r="P34" s="13">
        <v>879</v>
      </c>
      <c r="Q34" s="14" t="s">
        <v>106</v>
      </c>
      <c r="R34" s="14" t="s">
        <v>106</v>
      </c>
      <c r="U34" s="14" t="s">
        <v>106</v>
      </c>
      <c r="V34" s="13">
        <v>26</v>
      </c>
      <c r="W34" s="13">
        <v>900</v>
      </c>
      <c r="X34" s="13">
        <v>13</v>
      </c>
      <c r="Y34" s="13">
        <v>17</v>
      </c>
    </row>
    <row r="35" spans="1:25" ht="12">
      <c r="A35" s="11" t="s">
        <v>176</v>
      </c>
      <c r="B35" s="12">
        <v>34634</v>
      </c>
      <c r="C35" s="15">
        <v>8.42</v>
      </c>
      <c r="D35" s="14">
        <v>122</v>
      </c>
      <c r="E35" s="14">
        <v>478</v>
      </c>
      <c r="F35" s="15" t="s">
        <v>177</v>
      </c>
      <c r="H35" s="13">
        <v>203.7</v>
      </c>
      <c r="I35" s="13" t="s">
        <v>173</v>
      </c>
      <c r="J35" s="13">
        <v>1.64</v>
      </c>
      <c r="K35" s="14" t="s">
        <v>106</v>
      </c>
      <c r="L35" s="13">
        <v>1.16</v>
      </c>
      <c r="M35" s="14" t="s">
        <v>106</v>
      </c>
      <c r="N35" s="13">
        <v>1.75</v>
      </c>
      <c r="O35" s="14" t="s">
        <v>106</v>
      </c>
      <c r="P35" s="13">
        <v>0.591</v>
      </c>
      <c r="Q35" s="14" t="s">
        <v>106</v>
      </c>
      <c r="R35" s="14" t="s">
        <v>106</v>
      </c>
      <c r="U35" s="14" t="s">
        <v>106</v>
      </c>
      <c r="V35" s="13">
        <v>13</v>
      </c>
      <c r="W35" s="13">
        <v>71</v>
      </c>
      <c r="X35" s="13">
        <v>0.78</v>
      </c>
      <c r="Y35" s="13">
        <v>22</v>
      </c>
    </row>
    <row r="36" spans="1:25" s="22" customFormat="1" ht="6" customHeight="1">
      <c r="A36" s="25"/>
      <c r="B36" s="26"/>
      <c r="C36" s="27"/>
      <c r="D36" s="28"/>
      <c r="E36" s="29"/>
      <c r="F36" s="27"/>
      <c r="G36" s="27"/>
      <c r="H36" s="29"/>
      <c r="I36" s="29"/>
      <c r="J36" s="29"/>
      <c r="K36" s="29"/>
      <c r="L36" s="27"/>
      <c r="M36" s="27"/>
      <c r="N36" s="29"/>
      <c r="O36" s="29"/>
      <c r="P36" s="29"/>
      <c r="Q36" s="29"/>
      <c r="R36" s="28"/>
      <c r="S36" s="29"/>
      <c r="T36" s="29"/>
      <c r="U36" s="29"/>
      <c r="V36" s="29"/>
      <c r="W36" s="29"/>
      <c r="X36" s="29"/>
      <c r="Y36" s="29"/>
    </row>
    <row r="37" spans="1:25" ht="12">
      <c r="A37" s="11" t="s">
        <v>178</v>
      </c>
      <c r="B37" s="12">
        <v>34645</v>
      </c>
      <c r="C37" s="15">
        <v>8.1</v>
      </c>
      <c r="D37" s="14">
        <v>156</v>
      </c>
      <c r="E37" s="14" t="s">
        <v>106</v>
      </c>
      <c r="F37" s="15" t="s">
        <v>106</v>
      </c>
      <c r="H37" s="14" t="s">
        <v>106</v>
      </c>
      <c r="I37" s="14" t="s">
        <v>106</v>
      </c>
      <c r="J37" s="13">
        <v>2.09</v>
      </c>
      <c r="K37" s="14" t="s">
        <v>106</v>
      </c>
      <c r="L37" s="14" t="s">
        <v>106</v>
      </c>
      <c r="M37" s="14" t="s">
        <v>106</v>
      </c>
      <c r="N37" s="13">
        <v>949</v>
      </c>
      <c r="O37" s="14" t="s">
        <v>106</v>
      </c>
      <c r="P37" s="14" t="s">
        <v>106</v>
      </c>
      <c r="Q37" s="14" t="s">
        <v>106</v>
      </c>
      <c r="R37" s="14" t="s">
        <v>106</v>
      </c>
      <c r="U37" s="14" t="s">
        <v>106</v>
      </c>
      <c r="V37" s="13">
        <v>31</v>
      </c>
      <c r="W37" s="13">
        <v>990</v>
      </c>
      <c r="X37" s="14" t="s">
        <v>106</v>
      </c>
      <c r="Y37" s="13">
        <v>17</v>
      </c>
    </row>
    <row r="38" spans="1:25" ht="12">
      <c r="A38" s="11" t="s">
        <v>179</v>
      </c>
      <c r="B38" s="12">
        <v>34645</v>
      </c>
      <c r="C38" s="15">
        <v>8.06</v>
      </c>
      <c r="D38" s="14">
        <v>89</v>
      </c>
      <c r="E38" s="14" t="s">
        <v>106</v>
      </c>
      <c r="F38" s="15" t="s">
        <v>106</v>
      </c>
      <c r="H38" s="14" t="s">
        <v>106</v>
      </c>
      <c r="I38" s="14" t="s">
        <v>106</v>
      </c>
      <c r="J38" s="13">
        <v>1.64</v>
      </c>
      <c r="K38" s="14" t="s">
        <v>106</v>
      </c>
      <c r="L38" s="14" t="s">
        <v>106</v>
      </c>
      <c r="M38" s="14" t="s">
        <v>106</v>
      </c>
      <c r="N38" s="13">
        <v>961</v>
      </c>
      <c r="O38" s="14" t="s">
        <v>106</v>
      </c>
      <c r="P38" s="14" t="s">
        <v>106</v>
      </c>
      <c r="Q38" s="14" t="s">
        <v>106</v>
      </c>
      <c r="R38" s="14" t="s">
        <v>106</v>
      </c>
      <c r="U38" s="14" t="s">
        <v>106</v>
      </c>
      <c r="V38" s="13">
        <v>32</v>
      </c>
      <c r="W38" s="13">
        <v>990</v>
      </c>
      <c r="X38" s="14" t="s">
        <v>106</v>
      </c>
      <c r="Y38" s="13">
        <v>17</v>
      </c>
    </row>
    <row r="39" spans="1:25" ht="12">
      <c r="A39" s="11" t="s">
        <v>180</v>
      </c>
      <c r="B39" s="12">
        <v>34645</v>
      </c>
      <c r="C39" s="15">
        <v>8.17</v>
      </c>
      <c r="D39" s="14">
        <v>132</v>
      </c>
      <c r="E39" s="14" t="s">
        <v>106</v>
      </c>
      <c r="F39" s="15" t="s">
        <v>106</v>
      </c>
      <c r="H39" s="13">
        <v>140.4</v>
      </c>
      <c r="I39" s="14" t="s">
        <v>106</v>
      </c>
      <c r="J39" s="13" t="s">
        <v>175</v>
      </c>
      <c r="K39" s="14" t="s">
        <v>106</v>
      </c>
      <c r="L39" s="14" t="s">
        <v>106</v>
      </c>
      <c r="M39" s="14" t="s">
        <v>106</v>
      </c>
      <c r="N39" s="13">
        <v>1020</v>
      </c>
      <c r="O39" s="14" t="s">
        <v>106</v>
      </c>
      <c r="P39" s="14" t="s">
        <v>106</v>
      </c>
      <c r="Q39" s="14" t="s">
        <v>106</v>
      </c>
      <c r="R39" s="14" t="s">
        <v>106</v>
      </c>
      <c r="U39" s="14" t="s">
        <v>106</v>
      </c>
      <c r="V39" s="13">
        <v>31</v>
      </c>
      <c r="W39" s="13">
        <v>910</v>
      </c>
      <c r="X39" s="14" t="s">
        <v>106</v>
      </c>
      <c r="Y39" s="13">
        <v>16</v>
      </c>
    </row>
    <row r="40" spans="1:25" ht="12">
      <c r="A40" s="11" t="s">
        <v>181</v>
      </c>
      <c r="B40" s="12">
        <v>34645</v>
      </c>
      <c r="C40" s="15">
        <v>7.93</v>
      </c>
      <c r="D40" s="14">
        <v>159</v>
      </c>
      <c r="E40" s="14" t="s">
        <v>106</v>
      </c>
      <c r="F40" s="15" t="s">
        <v>106</v>
      </c>
      <c r="H40" s="13">
        <v>145.8</v>
      </c>
      <c r="I40" s="14" t="s">
        <v>106</v>
      </c>
      <c r="J40" s="13" t="s">
        <v>175</v>
      </c>
      <c r="K40" s="14" t="s">
        <v>106</v>
      </c>
      <c r="L40" s="14" t="s">
        <v>106</v>
      </c>
      <c r="M40" s="14" t="s">
        <v>106</v>
      </c>
      <c r="N40" s="13">
        <v>997</v>
      </c>
      <c r="O40" s="14" t="s">
        <v>106</v>
      </c>
      <c r="P40" s="14" t="s">
        <v>106</v>
      </c>
      <c r="Q40" s="14" t="s">
        <v>106</v>
      </c>
      <c r="R40" s="14" t="s">
        <v>106</v>
      </c>
      <c r="U40" s="14" t="s">
        <v>106</v>
      </c>
      <c r="V40" s="13">
        <v>31</v>
      </c>
      <c r="W40" s="13">
        <v>910</v>
      </c>
      <c r="X40" s="14" t="s">
        <v>106</v>
      </c>
      <c r="Y40" s="13">
        <v>16</v>
      </c>
    </row>
    <row r="41" spans="1:25" ht="12">
      <c r="A41" s="11" t="s">
        <v>182</v>
      </c>
      <c r="B41" s="12">
        <v>34645</v>
      </c>
      <c r="C41" s="15">
        <v>7.78</v>
      </c>
      <c r="D41" s="14">
        <v>143</v>
      </c>
      <c r="E41" s="13">
        <v>1916</v>
      </c>
      <c r="F41" s="15" t="s">
        <v>106</v>
      </c>
      <c r="H41" s="14" t="s">
        <v>106</v>
      </c>
      <c r="I41" s="14" t="s">
        <v>106</v>
      </c>
      <c r="J41" s="13" t="s">
        <v>175</v>
      </c>
      <c r="K41" s="14" t="s">
        <v>106</v>
      </c>
      <c r="L41" s="14" t="s">
        <v>106</v>
      </c>
      <c r="M41" s="14" t="s">
        <v>106</v>
      </c>
      <c r="N41" s="13">
        <v>1110</v>
      </c>
      <c r="O41" s="14" t="s">
        <v>106</v>
      </c>
      <c r="P41" s="14" t="s">
        <v>106</v>
      </c>
      <c r="Q41" s="14" t="s">
        <v>106</v>
      </c>
      <c r="R41" s="14" t="s">
        <v>106</v>
      </c>
      <c r="U41" s="14" t="s">
        <v>106</v>
      </c>
      <c r="V41" s="13">
        <v>31</v>
      </c>
      <c r="W41" s="13">
        <v>900</v>
      </c>
      <c r="X41" s="14" t="s">
        <v>106</v>
      </c>
      <c r="Y41" s="13">
        <v>16</v>
      </c>
    </row>
    <row r="42" spans="1:25" ht="12">
      <c r="A42" s="11" t="s">
        <v>183</v>
      </c>
      <c r="B42" s="12">
        <v>34645</v>
      </c>
      <c r="C42" s="15" t="s">
        <v>184</v>
      </c>
      <c r="D42" s="14" t="s">
        <v>185</v>
      </c>
      <c r="E42" s="13">
        <v>1935</v>
      </c>
      <c r="F42" s="15" t="s">
        <v>106</v>
      </c>
      <c r="H42" s="14" t="s">
        <v>106</v>
      </c>
      <c r="I42" s="13" t="s">
        <v>173</v>
      </c>
      <c r="J42" s="13" t="s">
        <v>175</v>
      </c>
      <c r="K42" s="14" t="s">
        <v>106</v>
      </c>
      <c r="L42" s="15">
        <v>6.7</v>
      </c>
      <c r="M42" s="14" t="s">
        <v>106</v>
      </c>
      <c r="N42" s="13">
        <v>811</v>
      </c>
      <c r="O42" s="14" t="s">
        <v>106</v>
      </c>
      <c r="P42" s="13">
        <v>805</v>
      </c>
      <c r="Q42" s="14" t="s">
        <v>106</v>
      </c>
      <c r="R42" s="14" t="s">
        <v>106</v>
      </c>
      <c r="U42" s="14" t="s">
        <v>106</v>
      </c>
      <c r="V42" s="13">
        <v>29</v>
      </c>
      <c r="W42" s="13">
        <v>900</v>
      </c>
      <c r="X42" s="14" t="s">
        <v>106</v>
      </c>
      <c r="Y42" s="13">
        <v>17</v>
      </c>
    </row>
    <row r="43" spans="1:25" ht="12">
      <c r="A43" s="11" t="s">
        <v>186</v>
      </c>
      <c r="B43" s="12">
        <v>34645</v>
      </c>
      <c r="C43" s="15" t="s">
        <v>187</v>
      </c>
      <c r="D43" s="14" t="s">
        <v>188</v>
      </c>
      <c r="E43" s="13">
        <v>1972</v>
      </c>
      <c r="F43" s="15" t="s">
        <v>106</v>
      </c>
      <c r="H43" s="14" t="s">
        <v>106</v>
      </c>
      <c r="I43" s="13" t="s">
        <v>173</v>
      </c>
      <c r="J43" s="13" t="s">
        <v>175</v>
      </c>
      <c r="K43" s="14" t="s">
        <v>106</v>
      </c>
      <c r="L43" s="15">
        <v>5.8</v>
      </c>
      <c r="M43" s="14" t="s">
        <v>106</v>
      </c>
      <c r="N43" s="14">
        <v>956</v>
      </c>
      <c r="O43" s="14" t="s">
        <v>106</v>
      </c>
      <c r="P43" s="13">
        <v>950</v>
      </c>
      <c r="Q43" s="14" t="s">
        <v>106</v>
      </c>
      <c r="R43" s="14" t="s">
        <v>106</v>
      </c>
      <c r="U43" s="14" t="s">
        <v>106</v>
      </c>
      <c r="V43" s="13">
        <v>31</v>
      </c>
      <c r="W43" s="13">
        <v>910</v>
      </c>
      <c r="X43" s="14" t="s">
        <v>106</v>
      </c>
      <c r="Y43" s="13">
        <v>17</v>
      </c>
    </row>
    <row r="44" spans="1:25" ht="12">
      <c r="A44" s="11" t="s">
        <v>189</v>
      </c>
      <c r="B44" s="12">
        <v>34645</v>
      </c>
      <c r="C44" s="15" t="s">
        <v>190</v>
      </c>
      <c r="D44" s="14" t="s">
        <v>191</v>
      </c>
      <c r="E44" s="13">
        <v>1972</v>
      </c>
      <c r="F44" s="15" t="s">
        <v>106</v>
      </c>
      <c r="H44" s="14" t="s">
        <v>106</v>
      </c>
      <c r="I44" s="13" t="s">
        <v>173</v>
      </c>
      <c r="J44" s="13" t="s">
        <v>175</v>
      </c>
      <c r="K44" s="14" t="s">
        <v>106</v>
      </c>
      <c r="L44" s="13">
        <v>5.27</v>
      </c>
      <c r="M44" s="14" t="s">
        <v>106</v>
      </c>
      <c r="N44" s="13">
        <v>961</v>
      </c>
      <c r="O44" s="14" t="s">
        <v>106</v>
      </c>
      <c r="P44" s="13">
        <v>956</v>
      </c>
      <c r="Q44" s="14" t="s">
        <v>106</v>
      </c>
      <c r="R44" s="14" t="s">
        <v>106</v>
      </c>
      <c r="U44" s="14" t="s">
        <v>106</v>
      </c>
      <c r="V44" s="13">
        <v>31</v>
      </c>
      <c r="W44" s="13">
        <v>920</v>
      </c>
      <c r="X44" s="14" t="s">
        <v>106</v>
      </c>
      <c r="Y44" s="13">
        <v>17</v>
      </c>
    </row>
    <row r="45" spans="1:25" ht="12">
      <c r="A45" s="11" t="s">
        <v>192</v>
      </c>
      <c r="B45" s="12">
        <v>34645</v>
      </c>
      <c r="C45" s="15" t="s">
        <v>193</v>
      </c>
      <c r="D45" s="14" t="s">
        <v>194</v>
      </c>
      <c r="E45" s="13">
        <v>1975</v>
      </c>
      <c r="F45" s="15" t="s">
        <v>106</v>
      </c>
      <c r="H45" s="14" t="s">
        <v>106</v>
      </c>
      <c r="I45" s="13" t="s">
        <v>173</v>
      </c>
      <c r="J45" s="13" t="s">
        <v>175</v>
      </c>
      <c r="K45" s="14" t="s">
        <v>106</v>
      </c>
      <c r="L45" s="13">
        <v>5.78</v>
      </c>
      <c r="M45" s="14" t="s">
        <v>106</v>
      </c>
      <c r="N45" s="13">
        <v>940</v>
      </c>
      <c r="O45" s="14" t="s">
        <v>106</v>
      </c>
      <c r="P45" s="13">
        <v>934</v>
      </c>
      <c r="Q45" s="14" t="s">
        <v>106</v>
      </c>
      <c r="R45" s="14" t="s">
        <v>106</v>
      </c>
      <c r="U45" s="14" t="s">
        <v>106</v>
      </c>
      <c r="V45" s="13">
        <v>31</v>
      </c>
      <c r="W45" s="13">
        <v>980</v>
      </c>
      <c r="X45" s="14" t="s">
        <v>106</v>
      </c>
      <c r="Y45" s="13">
        <v>17</v>
      </c>
    </row>
    <row r="46" spans="1:25" ht="12">
      <c r="A46" s="11" t="s">
        <v>195</v>
      </c>
      <c r="B46" s="12">
        <v>34645</v>
      </c>
      <c r="C46" s="15" t="s">
        <v>190</v>
      </c>
      <c r="D46" s="14" t="s">
        <v>196</v>
      </c>
      <c r="E46" s="13">
        <v>1969</v>
      </c>
      <c r="F46" s="15" t="s">
        <v>106</v>
      </c>
      <c r="H46" s="14" t="s">
        <v>106</v>
      </c>
      <c r="I46" s="13" t="s">
        <v>173</v>
      </c>
      <c r="J46" s="13">
        <v>2.09</v>
      </c>
      <c r="K46" s="14" t="s">
        <v>106</v>
      </c>
      <c r="L46" s="13">
        <v>6.32</v>
      </c>
      <c r="M46" s="14" t="s">
        <v>106</v>
      </c>
      <c r="N46" s="13">
        <v>933</v>
      </c>
      <c r="O46" s="14" t="s">
        <v>106</v>
      </c>
      <c r="P46" s="13">
        <v>927</v>
      </c>
      <c r="Q46" s="14" t="s">
        <v>106</v>
      </c>
      <c r="R46" s="14" t="s">
        <v>106</v>
      </c>
      <c r="U46" s="14" t="s">
        <v>106</v>
      </c>
      <c r="V46" s="13">
        <v>31</v>
      </c>
      <c r="W46" s="13">
        <v>990</v>
      </c>
      <c r="X46" s="14" t="s">
        <v>106</v>
      </c>
      <c r="Y46" s="13">
        <v>17</v>
      </c>
    </row>
    <row r="47" spans="1:25" s="22" customFormat="1" ht="6" customHeight="1">
      <c r="A47" s="25"/>
      <c r="B47" s="26"/>
      <c r="C47" s="27"/>
      <c r="D47" s="28"/>
      <c r="E47" s="29"/>
      <c r="F47" s="27"/>
      <c r="G47" s="27"/>
      <c r="H47" s="29"/>
      <c r="I47" s="29"/>
      <c r="J47" s="29"/>
      <c r="K47" s="29"/>
      <c r="L47" s="29"/>
      <c r="M47" s="29"/>
      <c r="N47" s="29"/>
      <c r="O47" s="29"/>
      <c r="P47" s="29"/>
      <c r="Q47" s="29"/>
      <c r="R47" s="29"/>
      <c r="S47" s="29"/>
      <c r="T47" s="29"/>
      <c r="U47" s="29"/>
      <c r="V47" s="29"/>
      <c r="W47" s="29"/>
      <c r="X47" s="29"/>
      <c r="Y47" s="29"/>
    </row>
    <row r="48" spans="1:25" ht="12">
      <c r="A48" s="11" t="s">
        <v>197</v>
      </c>
      <c r="B48" s="12">
        <v>34682</v>
      </c>
      <c r="C48" s="15">
        <v>8.12</v>
      </c>
      <c r="D48" s="14">
        <v>54</v>
      </c>
      <c r="E48" s="13">
        <v>1944</v>
      </c>
      <c r="F48" s="15" t="s">
        <v>198</v>
      </c>
      <c r="H48" s="13">
        <v>146.9</v>
      </c>
      <c r="I48" s="14" t="s">
        <v>106</v>
      </c>
      <c r="J48" s="13">
        <v>2.6</v>
      </c>
      <c r="K48" s="14" t="s">
        <v>106</v>
      </c>
      <c r="L48" s="13">
        <v>10.8</v>
      </c>
      <c r="M48" s="14" t="s">
        <v>106</v>
      </c>
      <c r="N48" s="13">
        <v>747</v>
      </c>
      <c r="O48" s="14" t="s">
        <v>106</v>
      </c>
      <c r="P48" s="13">
        <v>736</v>
      </c>
      <c r="Q48" s="14" t="s">
        <v>106</v>
      </c>
      <c r="R48" s="14" t="s">
        <v>106</v>
      </c>
      <c r="U48" s="14" t="s">
        <v>106</v>
      </c>
      <c r="V48" s="13">
        <v>33</v>
      </c>
      <c r="W48" s="13">
        <v>920</v>
      </c>
      <c r="X48" s="13">
        <v>13</v>
      </c>
      <c r="Y48" s="13">
        <v>16</v>
      </c>
    </row>
    <row r="49" spans="1:25" ht="12">
      <c r="A49" s="11" t="s">
        <v>199</v>
      </c>
      <c r="B49" s="12">
        <v>34682</v>
      </c>
      <c r="C49" s="15">
        <v>7.97</v>
      </c>
      <c r="D49" s="14">
        <v>61</v>
      </c>
      <c r="E49" s="13">
        <v>1944</v>
      </c>
      <c r="F49" s="15" t="s">
        <v>200</v>
      </c>
      <c r="H49" s="13">
        <v>144.5</v>
      </c>
      <c r="I49" s="14" t="s">
        <v>106</v>
      </c>
      <c r="J49" s="13">
        <v>3.9</v>
      </c>
      <c r="K49" s="14" t="s">
        <v>106</v>
      </c>
      <c r="L49" s="13">
        <v>10.3</v>
      </c>
      <c r="M49" s="14" t="s">
        <v>106</v>
      </c>
      <c r="N49" s="13">
        <v>891</v>
      </c>
      <c r="O49" s="14" t="s">
        <v>106</v>
      </c>
      <c r="P49" s="13">
        <v>881</v>
      </c>
      <c r="Q49" s="14" t="s">
        <v>106</v>
      </c>
      <c r="R49" s="14" t="s">
        <v>106</v>
      </c>
      <c r="U49" s="14" t="s">
        <v>106</v>
      </c>
      <c r="V49" s="13">
        <v>32</v>
      </c>
      <c r="W49" s="13">
        <v>930</v>
      </c>
      <c r="X49" s="13">
        <v>13</v>
      </c>
      <c r="Y49" s="13">
        <v>16</v>
      </c>
    </row>
    <row r="50" spans="1:25" ht="12">
      <c r="A50" s="11" t="s">
        <v>201</v>
      </c>
      <c r="B50" s="12">
        <v>34682</v>
      </c>
      <c r="C50" s="15">
        <v>8.09</v>
      </c>
      <c r="D50" s="14">
        <v>56</v>
      </c>
      <c r="E50" s="13">
        <v>1947</v>
      </c>
      <c r="F50" s="15" t="s">
        <v>202</v>
      </c>
      <c r="H50" s="13">
        <v>126.7</v>
      </c>
      <c r="I50" s="14" t="s">
        <v>106</v>
      </c>
      <c r="J50" s="13" t="s">
        <v>203</v>
      </c>
      <c r="K50" s="14" t="s">
        <v>106</v>
      </c>
      <c r="L50" s="13">
        <v>13</v>
      </c>
      <c r="M50" s="14" t="s">
        <v>106</v>
      </c>
      <c r="N50" s="13">
        <v>904</v>
      </c>
      <c r="O50" s="14" t="s">
        <v>106</v>
      </c>
      <c r="P50" s="13">
        <v>891</v>
      </c>
      <c r="Q50" s="14" t="s">
        <v>106</v>
      </c>
      <c r="R50" s="14" t="s">
        <v>106</v>
      </c>
      <c r="U50" s="14" t="s">
        <v>106</v>
      </c>
      <c r="V50" s="13">
        <v>32</v>
      </c>
      <c r="W50" s="13">
        <v>980</v>
      </c>
      <c r="X50" s="13">
        <v>14</v>
      </c>
      <c r="Y50" s="13">
        <v>16</v>
      </c>
    </row>
    <row r="51" spans="1:25" ht="12">
      <c r="A51" s="11" t="s">
        <v>204</v>
      </c>
      <c r="B51" s="12">
        <v>34682</v>
      </c>
      <c r="C51" s="15">
        <v>8.03</v>
      </c>
      <c r="D51" s="14">
        <v>58</v>
      </c>
      <c r="E51" s="13">
        <v>1934</v>
      </c>
      <c r="F51" s="15" t="s">
        <v>205</v>
      </c>
      <c r="H51" s="13">
        <v>125.5</v>
      </c>
      <c r="I51" s="14" t="s">
        <v>106</v>
      </c>
      <c r="J51" s="13" t="s">
        <v>203</v>
      </c>
      <c r="K51" s="14" t="s">
        <v>106</v>
      </c>
      <c r="L51" s="13">
        <v>12.1</v>
      </c>
      <c r="M51" s="14" t="s">
        <v>106</v>
      </c>
      <c r="N51" s="13">
        <v>842</v>
      </c>
      <c r="O51" s="14" t="s">
        <v>106</v>
      </c>
      <c r="P51" s="13">
        <v>830</v>
      </c>
      <c r="Q51" s="14" t="s">
        <v>106</v>
      </c>
      <c r="R51" s="14" t="s">
        <v>106</v>
      </c>
      <c r="U51" s="14" t="s">
        <v>106</v>
      </c>
      <c r="V51" s="13">
        <v>31</v>
      </c>
      <c r="W51" s="13">
        <v>930</v>
      </c>
      <c r="X51" s="13">
        <v>14</v>
      </c>
      <c r="Y51" s="13">
        <v>16</v>
      </c>
    </row>
    <row r="52" spans="1:25" ht="12">
      <c r="A52" s="11" t="s">
        <v>206</v>
      </c>
      <c r="B52" s="12">
        <v>34682</v>
      </c>
      <c r="C52" s="15">
        <v>8.12</v>
      </c>
      <c r="D52" s="14">
        <v>56</v>
      </c>
      <c r="E52" s="13">
        <v>1945</v>
      </c>
      <c r="F52" s="15" t="s">
        <v>207</v>
      </c>
      <c r="H52" s="13">
        <v>138.5</v>
      </c>
      <c r="I52" s="14" t="s">
        <v>106</v>
      </c>
      <c r="J52" s="13" t="s">
        <v>203</v>
      </c>
      <c r="K52" s="14" t="s">
        <v>106</v>
      </c>
      <c r="L52" s="13">
        <v>10.8</v>
      </c>
      <c r="M52" s="14" t="s">
        <v>106</v>
      </c>
      <c r="N52" s="13">
        <v>935</v>
      </c>
      <c r="O52" s="14" t="s">
        <v>106</v>
      </c>
      <c r="P52" s="13">
        <v>924</v>
      </c>
      <c r="Q52" s="14" t="s">
        <v>106</v>
      </c>
      <c r="R52" s="14" t="s">
        <v>106</v>
      </c>
      <c r="U52" s="14" t="s">
        <v>106</v>
      </c>
      <c r="V52" s="13">
        <v>31</v>
      </c>
      <c r="W52" s="13">
        <v>910</v>
      </c>
      <c r="X52" s="13">
        <v>13</v>
      </c>
      <c r="Y52" s="13">
        <v>16</v>
      </c>
    </row>
    <row r="53" spans="1:25" ht="12">
      <c r="A53" s="11" t="s">
        <v>208</v>
      </c>
      <c r="B53" s="12">
        <v>34681</v>
      </c>
      <c r="C53" s="15">
        <v>8</v>
      </c>
      <c r="D53" s="14">
        <v>66</v>
      </c>
      <c r="E53" s="13">
        <v>1913</v>
      </c>
      <c r="F53" s="15" t="s">
        <v>209</v>
      </c>
      <c r="H53" s="13">
        <v>132.2</v>
      </c>
      <c r="I53" s="14" t="s">
        <v>106</v>
      </c>
      <c r="J53" s="13" t="s">
        <v>203</v>
      </c>
      <c r="K53" s="14" t="s">
        <v>106</v>
      </c>
      <c r="L53" s="13">
        <v>12.7</v>
      </c>
      <c r="M53" s="14" t="s">
        <v>106</v>
      </c>
      <c r="N53" s="13">
        <v>824</v>
      </c>
      <c r="O53" s="14" t="s">
        <v>106</v>
      </c>
      <c r="P53" s="13">
        <v>811</v>
      </c>
      <c r="Q53" s="14" t="s">
        <v>106</v>
      </c>
      <c r="R53" s="14" t="s">
        <v>106</v>
      </c>
      <c r="U53" s="14" t="s">
        <v>106</v>
      </c>
      <c r="V53" s="13">
        <v>31</v>
      </c>
      <c r="W53" s="13">
        <v>960</v>
      </c>
      <c r="X53" s="13">
        <v>13</v>
      </c>
      <c r="Y53" s="13">
        <v>16</v>
      </c>
    </row>
    <row r="54" spans="1:25" ht="12">
      <c r="A54" s="11" t="s">
        <v>210</v>
      </c>
      <c r="B54" s="12">
        <v>34681</v>
      </c>
      <c r="C54" s="15">
        <v>8.04</v>
      </c>
      <c r="D54" s="14">
        <v>34</v>
      </c>
      <c r="E54" s="13">
        <v>1965</v>
      </c>
      <c r="F54" s="15" t="s">
        <v>211</v>
      </c>
      <c r="H54" s="13">
        <v>151.2</v>
      </c>
      <c r="I54" s="14" t="s">
        <v>106</v>
      </c>
      <c r="J54" s="13" t="s">
        <v>203</v>
      </c>
      <c r="K54" s="14" t="s">
        <v>106</v>
      </c>
      <c r="L54" s="13">
        <v>7.7</v>
      </c>
      <c r="M54" s="14" t="s">
        <v>106</v>
      </c>
      <c r="N54" s="13">
        <v>882</v>
      </c>
      <c r="O54" s="14" t="s">
        <v>106</v>
      </c>
      <c r="P54" s="13">
        <v>874</v>
      </c>
      <c r="Q54" s="14" t="s">
        <v>106</v>
      </c>
      <c r="R54" s="14" t="s">
        <v>106</v>
      </c>
      <c r="U54" s="14" t="s">
        <v>106</v>
      </c>
      <c r="V54" s="13">
        <v>31</v>
      </c>
      <c r="W54" s="13">
        <v>930</v>
      </c>
      <c r="X54" s="13">
        <v>13</v>
      </c>
      <c r="Y54" s="13">
        <v>16</v>
      </c>
    </row>
    <row r="55" spans="1:25" ht="12">
      <c r="A55" s="11" t="s">
        <v>212</v>
      </c>
      <c r="B55" s="12">
        <v>34681</v>
      </c>
      <c r="C55" s="15">
        <v>7.99</v>
      </c>
      <c r="D55" s="14">
        <v>77</v>
      </c>
      <c r="E55" s="13">
        <v>1945</v>
      </c>
      <c r="F55" s="15" t="s">
        <v>213</v>
      </c>
      <c r="H55" s="13">
        <v>145.6</v>
      </c>
      <c r="I55" s="14" t="s">
        <v>106</v>
      </c>
      <c r="J55" s="13" t="s">
        <v>203</v>
      </c>
      <c r="K55" s="14" t="s">
        <v>106</v>
      </c>
      <c r="L55" s="13">
        <v>12</v>
      </c>
      <c r="M55" s="14" t="s">
        <v>106</v>
      </c>
      <c r="N55" s="13">
        <v>888</v>
      </c>
      <c r="O55" s="14" t="s">
        <v>106</v>
      </c>
      <c r="P55" s="13">
        <v>876</v>
      </c>
      <c r="Q55" s="14" t="s">
        <v>106</v>
      </c>
      <c r="R55" s="14" t="s">
        <v>106</v>
      </c>
      <c r="U55" s="14" t="s">
        <v>106</v>
      </c>
      <c r="V55" s="13">
        <v>32</v>
      </c>
      <c r="W55" s="13">
        <v>980</v>
      </c>
      <c r="X55" s="13">
        <v>13</v>
      </c>
      <c r="Y55" s="13">
        <v>16</v>
      </c>
    </row>
    <row r="56" spans="1:25" ht="12">
      <c r="A56" s="11" t="s">
        <v>214</v>
      </c>
      <c r="B56" s="12">
        <v>34681</v>
      </c>
      <c r="C56" s="15">
        <v>8.16</v>
      </c>
      <c r="D56" s="14">
        <v>140</v>
      </c>
      <c r="E56" s="13">
        <v>2070</v>
      </c>
      <c r="F56" s="15" t="s">
        <v>215</v>
      </c>
      <c r="H56" s="13">
        <v>144.8</v>
      </c>
      <c r="I56" s="14" t="s">
        <v>106</v>
      </c>
      <c r="J56" s="13" t="s">
        <v>203</v>
      </c>
      <c r="K56" s="14" t="s">
        <v>106</v>
      </c>
      <c r="L56" s="13">
        <v>13.7</v>
      </c>
      <c r="M56" s="14" t="s">
        <v>106</v>
      </c>
      <c r="N56" s="13">
        <v>982</v>
      </c>
      <c r="O56" s="14" t="s">
        <v>106</v>
      </c>
      <c r="P56" s="13">
        <v>968</v>
      </c>
      <c r="Q56" s="14" t="s">
        <v>106</v>
      </c>
      <c r="R56" s="14" t="s">
        <v>106</v>
      </c>
      <c r="U56" s="14" t="s">
        <v>106</v>
      </c>
      <c r="V56" s="13">
        <v>31</v>
      </c>
      <c r="W56" s="13">
        <v>980</v>
      </c>
      <c r="X56" s="13">
        <v>14</v>
      </c>
      <c r="Y56" s="13">
        <v>0.09</v>
      </c>
    </row>
    <row r="57" spans="1:25" ht="12">
      <c r="A57" s="11" t="s">
        <v>216</v>
      </c>
      <c r="B57" s="12">
        <v>34681</v>
      </c>
      <c r="C57" s="15">
        <v>8.16</v>
      </c>
      <c r="D57" s="14">
        <v>55</v>
      </c>
      <c r="E57" s="13">
        <v>1934</v>
      </c>
      <c r="F57" s="15" t="s">
        <v>217</v>
      </c>
      <c r="H57" s="13">
        <v>146.5</v>
      </c>
      <c r="I57" s="14" t="s">
        <v>106</v>
      </c>
      <c r="J57" s="13" t="s">
        <v>203</v>
      </c>
      <c r="K57" s="14" t="s">
        <v>106</v>
      </c>
      <c r="L57" s="13">
        <v>11.9</v>
      </c>
      <c r="M57" s="14" t="s">
        <v>106</v>
      </c>
      <c r="N57" s="13">
        <v>842</v>
      </c>
      <c r="O57" s="14" t="s">
        <v>106</v>
      </c>
      <c r="P57" s="13">
        <v>830</v>
      </c>
      <c r="Q57" s="14" t="s">
        <v>106</v>
      </c>
      <c r="R57" s="14" t="s">
        <v>106</v>
      </c>
      <c r="U57" s="14" t="s">
        <v>106</v>
      </c>
      <c r="V57" s="13">
        <v>31</v>
      </c>
      <c r="W57" s="13">
        <v>970</v>
      </c>
      <c r="X57" s="13">
        <v>14</v>
      </c>
      <c r="Y57" s="13">
        <v>16</v>
      </c>
    </row>
    <row r="58" spans="1:25" s="22" customFormat="1" ht="6" customHeight="1">
      <c r="A58" s="17"/>
      <c r="B58" s="18"/>
      <c r="C58" s="19"/>
      <c r="D58" s="20"/>
      <c r="E58" s="21"/>
      <c r="F58" s="19"/>
      <c r="G58" s="19"/>
      <c r="H58" s="21"/>
      <c r="I58" s="20"/>
      <c r="J58" s="21"/>
      <c r="K58" s="21"/>
      <c r="L58" s="21"/>
      <c r="M58" s="21"/>
      <c r="N58" s="21"/>
      <c r="O58" s="21"/>
      <c r="P58" s="21"/>
      <c r="Q58" s="21"/>
      <c r="R58" s="20"/>
      <c r="S58" s="21"/>
      <c r="T58" s="21"/>
      <c r="U58" s="21"/>
      <c r="V58" s="21"/>
      <c r="W58" s="21"/>
      <c r="X58" s="21"/>
      <c r="Y58" s="21"/>
    </row>
    <row r="59" spans="1:25" ht="12">
      <c r="A59" s="11" t="s">
        <v>218</v>
      </c>
      <c r="B59" s="12">
        <v>34681</v>
      </c>
      <c r="C59" s="14" t="s">
        <v>106</v>
      </c>
      <c r="D59" s="14" t="s">
        <v>106</v>
      </c>
      <c r="E59" s="14" t="s">
        <v>106</v>
      </c>
      <c r="F59" s="15" t="s">
        <v>106</v>
      </c>
      <c r="G59" s="14" t="s">
        <v>106</v>
      </c>
      <c r="H59" s="14" t="s">
        <v>106</v>
      </c>
      <c r="I59" s="14" t="s">
        <v>106</v>
      </c>
      <c r="J59" s="13" t="s">
        <v>203</v>
      </c>
      <c r="K59" s="14" t="s">
        <v>106</v>
      </c>
      <c r="L59" s="14" t="s">
        <v>106</v>
      </c>
      <c r="M59" s="14" t="s">
        <v>106</v>
      </c>
      <c r="N59" s="13">
        <v>0.15</v>
      </c>
      <c r="O59" s="14" t="s">
        <v>106</v>
      </c>
      <c r="P59" s="14" t="s">
        <v>106</v>
      </c>
      <c r="Q59" s="14" t="s">
        <v>106</v>
      </c>
      <c r="R59" s="14" t="s">
        <v>106</v>
      </c>
      <c r="U59" s="14" t="s">
        <v>106</v>
      </c>
      <c r="V59" s="13">
        <v>4.5</v>
      </c>
      <c r="W59" s="13" t="s">
        <v>143</v>
      </c>
      <c r="X59" s="13">
        <v>0.02</v>
      </c>
      <c r="Y59" s="13">
        <v>0.07</v>
      </c>
    </row>
    <row r="60" spans="1:63" s="34" customFormat="1" ht="6" customHeight="1">
      <c r="A60" s="25"/>
      <c r="B60" s="26"/>
      <c r="C60" s="29"/>
      <c r="D60" s="29"/>
      <c r="E60" s="29"/>
      <c r="F60" s="27"/>
      <c r="G60" s="29"/>
      <c r="H60" s="29"/>
      <c r="I60" s="29"/>
      <c r="J60" s="29"/>
      <c r="K60" s="29"/>
      <c r="L60" s="29"/>
      <c r="M60" s="29"/>
      <c r="N60" s="29"/>
      <c r="O60" s="29"/>
      <c r="P60" s="29"/>
      <c r="Q60" s="29"/>
      <c r="R60" s="29"/>
      <c r="S60" s="29"/>
      <c r="T60" s="29"/>
      <c r="U60" s="29"/>
      <c r="V60" s="29"/>
      <c r="W60" s="29"/>
      <c r="X60" s="29"/>
      <c r="Y60" s="29"/>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row>
    <row r="61" spans="1:63" s="36" customFormat="1" ht="12">
      <c r="A61" s="11" t="s">
        <v>219</v>
      </c>
      <c r="B61" s="35">
        <v>34873</v>
      </c>
      <c r="C61" s="13">
        <v>8.31</v>
      </c>
      <c r="D61" s="13">
        <v>86</v>
      </c>
      <c r="E61" s="13">
        <v>2060</v>
      </c>
      <c r="F61" s="15" t="s">
        <v>220</v>
      </c>
      <c r="G61" s="13"/>
      <c r="H61" s="13">
        <v>140.4</v>
      </c>
      <c r="I61" s="14" t="s">
        <v>106</v>
      </c>
      <c r="J61" s="13">
        <v>0.71</v>
      </c>
      <c r="K61" s="14" t="s">
        <v>106</v>
      </c>
      <c r="L61" s="13">
        <v>3.56</v>
      </c>
      <c r="M61" s="14" t="s">
        <v>106</v>
      </c>
      <c r="N61" s="13">
        <v>916.4</v>
      </c>
      <c r="O61" s="14" t="s">
        <v>106</v>
      </c>
      <c r="P61" s="13">
        <v>913</v>
      </c>
      <c r="Q61" s="14" t="s">
        <v>106</v>
      </c>
      <c r="R61" s="14" t="s">
        <v>106</v>
      </c>
      <c r="S61" s="13"/>
      <c r="T61" s="13"/>
      <c r="U61" s="14" t="s">
        <v>106</v>
      </c>
      <c r="V61" s="13">
        <v>31</v>
      </c>
      <c r="W61" s="13">
        <v>990</v>
      </c>
      <c r="X61" s="14" t="s">
        <v>106</v>
      </c>
      <c r="Y61" s="13">
        <v>18</v>
      </c>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row>
    <row r="62" spans="1:63" s="36" customFormat="1" ht="12">
      <c r="A62" s="11" t="s">
        <v>221</v>
      </c>
      <c r="B62" s="35">
        <v>34873</v>
      </c>
      <c r="C62" s="13">
        <v>8.31</v>
      </c>
      <c r="D62" s="13">
        <v>86</v>
      </c>
      <c r="E62" s="13">
        <v>2060</v>
      </c>
      <c r="F62" s="15" t="s">
        <v>220</v>
      </c>
      <c r="G62" s="13"/>
      <c r="H62" s="13">
        <v>138.8</v>
      </c>
      <c r="I62" s="14" t="s">
        <v>106</v>
      </c>
      <c r="J62" s="13">
        <v>1.13</v>
      </c>
      <c r="K62" s="13">
        <v>9.95</v>
      </c>
      <c r="L62" s="13">
        <v>2.59</v>
      </c>
      <c r="M62" s="13">
        <v>3.68</v>
      </c>
      <c r="N62" s="13">
        <v>791</v>
      </c>
      <c r="O62" s="13">
        <v>1031</v>
      </c>
      <c r="P62" s="13">
        <v>788</v>
      </c>
      <c r="Q62" s="13">
        <v>1027</v>
      </c>
      <c r="R62" s="14" t="s">
        <v>106</v>
      </c>
      <c r="S62" s="13"/>
      <c r="T62" s="13"/>
      <c r="U62" s="14" t="s">
        <v>106</v>
      </c>
      <c r="V62" s="13">
        <v>31</v>
      </c>
      <c r="W62" s="13">
        <v>990</v>
      </c>
      <c r="X62" s="14" t="s">
        <v>106</v>
      </c>
      <c r="Y62" s="13">
        <v>18</v>
      </c>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row>
    <row r="63" spans="1:63" s="36" customFormat="1" ht="12">
      <c r="A63" s="11" t="s">
        <v>222</v>
      </c>
      <c r="B63" s="35">
        <v>34873</v>
      </c>
      <c r="C63" s="13">
        <v>8.12</v>
      </c>
      <c r="D63" s="13">
        <v>95</v>
      </c>
      <c r="E63" s="13" t="s">
        <v>223</v>
      </c>
      <c r="F63" s="15" t="s">
        <v>224</v>
      </c>
      <c r="G63" s="13"/>
      <c r="H63" s="13">
        <v>134.6</v>
      </c>
      <c r="I63" s="14" t="s">
        <v>106</v>
      </c>
      <c r="J63" s="13">
        <v>2.39</v>
      </c>
      <c r="K63" s="13">
        <v>11.2</v>
      </c>
      <c r="L63" s="13">
        <v>3.15</v>
      </c>
      <c r="M63" s="13">
        <v>3.15</v>
      </c>
      <c r="N63" s="13">
        <v>941</v>
      </c>
      <c r="O63" s="13">
        <v>960</v>
      </c>
      <c r="P63" s="13">
        <v>938</v>
      </c>
      <c r="Q63" s="13">
        <v>957</v>
      </c>
      <c r="R63" s="14" t="s">
        <v>106</v>
      </c>
      <c r="S63" s="13"/>
      <c r="T63" s="13"/>
      <c r="U63" s="14" t="s">
        <v>106</v>
      </c>
      <c r="V63" s="13">
        <v>31</v>
      </c>
      <c r="W63" s="13">
        <v>960</v>
      </c>
      <c r="X63" s="14" t="s">
        <v>106</v>
      </c>
      <c r="Y63" s="13">
        <v>17</v>
      </c>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row>
    <row r="64" spans="1:63" s="36" customFormat="1" ht="12">
      <c r="A64" s="11" t="s">
        <v>225</v>
      </c>
      <c r="B64" s="35">
        <v>34873</v>
      </c>
      <c r="C64" s="13">
        <v>8.07</v>
      </c>
      <c r="D64" s="13">
        <v>127</v>
      </c>
      <c r="E64" s="13" t="s">
        <v>226</v>
      </c>
      <c r="F64" s="15" t="s">
        <v>227</v>
      </c>
      <c r="G64" s="13"/>
      <c r="H64" s="13">
        <v>135.2</v>
      </c>
      <c r="I64" s="14" t="s">
        <v>106</v>
      </c>
      <c r="J64" s="13">
        <v>2.39</v>
      </c>
      <c r="K64" s="13">
        <v>9.11</v>
      </c>
      <c r="L64" s="13">
        <v>4.46</v>
      </c>
      <c r="M64" s="13">
        <v>3.03</v>
      </c>
      <c r="N64" s="13">
        <v>930</v>
      </c>
      <c r="O64" s="13">
        <v>967</v>
      </c>
      <c r="P64" s="13">
        <v>926</v>
      </c>
      <c r="Q64" s="13">
        <v>964</v>
      </c>
      <c r="R64" s="14" t="s">
        <v>106</v>
      </c>
      <c r="S64" s="13"/>
      <c r="T64" s="13"/>
      <c r="U64" s="14" t="s">
        <v>106</v>
      </c>
      <c r="V64" s="13">
        <v>30</v>
      </c>
      <c r="W64" s="13">
        <v>950</v>
      </c>
      <c r="X64" s="14" t="s">
        <v>106</v>
      </c>
      <c r="Y64" s="13">
        <v>17</v>
      </c>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row>
    <row r="65" spans="1:63" s="36" customFormat="1" ht="12">
      <c r="A65" s="11" t="s">
        <v>228</v>
      </c>
      <c r="B65" s="35">
        <v>34873</v>
      </c>
      <c r="C65" s="13">
        <v>8.16</v>
      </c>
      <c r="D65" s="14" t="s">
        <v>106</v>
      </c>
      <c r="E65" s="13" t="s">
        <v>229</v>
      </c>
      <c r="F65" s="15" t="s">
        <v>230</v>
      </c>
      <c r="G65" s="13"/>
      <c r="H65" s="13">
        <v>143.5</v>
      </c>
      <c r="I65" s="14" t="s">
        <v>106</v>
      </c>
      <c r="J65" s="13">
        <v>2.81</v>
      </c>
      <c r="K65" s="14" t="s">
        <v>106</v>
      </c>
      <c r="L65" s="13">
        <v>3.21</v>
      </c>
      <c r="M65" s="14" t="s">
        <v>106</v>
      </c>
      <c r="N65" s="13">
        <v>1012</v>
      </c>
      <c r="O65" s="14" t="s">
        <v>106</v>
      </c>
      <c r="P65" s="13">
        <v>1009</v>
      </c>
      <c r="Q65" s="14" t="s">
        <v>106</v>
      </c>
      <c r="R65" s="14" t="s">
        <v>106</v>
      </c>
      <c r="S65" s="13"/>
      <c r="T65" s="13"/>
      <c r="U65" s="14" t="s">
        <v>106</v>
      </c>
      <c r="V65" s="13">
        <v>30</v>
      </c>
      <c r="W65" s="13">
        <v>970</v>
      </c>
      <c r="X65" s="14" t="s">
        <v>106</v>
      </c>
      <c r="Y65" s="13">
        <v>17</v>
      </c>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row>
    <row r="66" spans="1:63" s="36" customFormat="1" ht="12">
      <c r="A66" s="11" t="s">
        <v>231</v>
      </c>
      <c r="B66" s="35">
        <v>34873</v>
      </c>
      <c r="C66" s="13">
        <v>8.16</v>
      </c>
      <c r="D66" s="14" t="s">
        <v>106</v>
      </c>
      <c r="E66" s="13" t="s">
        <v>229</v>
      </c>
      <c r="F66" s="15" t="s">
        <v>230</v>
      </c>
      <c r="G66" s="13"/>
      <c r="H66" s="13">
        <v>137.6</v>
      </c>
      <c r="I66" s="14" t="s">
        <v>106</v>
      </c>
      <c r="J66" s="13">
        <v>4.49</v>
      </c>
      <c r="K66" s="13">
        <v>25.9</v>
      </c>
      <c r="L66" s="13">
        <v>3.56</v>
      </c>
      <c r="M66" s="13">
        <v>3.68</v>
      </c>
      <c r="N66" s="13">
        <v>1050</v>
      </c>
      <c r="O66" s="13">
        <v>1107</v>
      </c>
      <c r="P66" s="13">
        <v>1050</v>
      </c>
      <c r="Q66" s="13">
        <v>1103</v>
      </c>
      <c r="R66" s="14" t="s">
        <v>106</v>
      </c>
      <c r="S66" s="13"/>
      <c r="T66" s="13"/>
      <c r="U66" s="14" t="s">
        <v>106</v>
      </c>
      <c r="V66" s="13">
        <v>31</v>
      </c>
      <c r="W66" s="13">
        <v>960</v>
      </c>
      <c r="X66" s="14" t="s">
        <v>106</v>
      </c>
      <c r="Y66" s="13">
        <v>17</v>
      </c>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row>
    <row r="67" spans="1:63" s="36" customFormat="1" ht="12">
      <c r="A67" s="11" t="s">
        <v>232</v>
      </c>
      <c r="B67" s="35">
        <v>34873</v>
      </c>
      <c r="C67" s="13">
        <v>8.03</v>
      </c>
      <c r="D67" s="13">
        <v>128</v>
      </c>
      <c r="E67" s="13" t="s">
        <v>233</v>
      </c>
      <c r="F67" s="15" t="s">
        <v>234</v>
      </c>
      <c r="G67" s="13"/>
      <c r="H67" s="13">
        <v>138.9</v>
      </c>
      <c r="I67" s="14" t="s">
        <v>106</v>
      </c>
      <c r="J67" s="13">
        <v>1.97</v>
      </c>
      <c r="K67" s="13">
        <v>18.8</v>
      </c>
      <c r="L67" s="13">
        <v>3.15</v>
      </c>
      <c r="M67" s="13">
        <v>3.62</v>
      </c>
      <c r="N67" s="13">
        <v>974</v>
      </c>
      <c r="O67" s="13">
        <v>1298</v>
      </c>
      <c r="P67" s="13">
        <v>971</v>
      </c>
      <c r="Q67" s="13">
        <v>1294</v>
      </c>
      <c r="R67" s="14" t="s">
        <v>106</v>
      </c>
      <c r="S67" s="13"/>
      <c r="T67" s="13"/>
      <c r="U67" s="14" t="s">
        <v>106</v>
      </c>
      <c r="V67" s="13">
        <v>30</v>
      </c>
      <c r="W67" s="13">
        <v>950</v>
      </c>
      <c r="X67" s="14" t="s">
        <v>106</v>
      </c>
      <c r="Y67" s="13">
        <v>17</v>
      </c>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row>
    <row r="68" spans="1:63" s="36" customFormat="1" ht="12">
      <c r="A68" s="11" t="s">
        <v>235</v>
      </c>
      <c r="B68" s="35">
        <v>34872</v>
      </c>
      <c r="C68" s="13">
        <v>8.06</v>
      </c>
      <c r="D68" s="13">
        <v>98</v>
      </c>
      <c r="E68" s="14" t="s">
        <v>106</v>
      </c>
      <c r="F68" s="14" t="s">
        <v>106</v>
      </c>
      <c r="G68" s="13"/>
      <c r="H68" s="13">
        <v>216.1</v>
      </c>
      <c r="I68" s="14" t="s">
        <v>106</v>
      </c>
      <c r="J68" s="13">
        <v>2.39</v>
      </c>
      <c r="K68" s="14" t="s">
        <v>106</v>
      </c>
      <c r="L68" s="13">
        <v>2.1</v>
      </c>
      <c r="M68" s="14" t="s">
        <v>106</v>
      </c>
      <c r="N68" s="13">
        <v>5.02</v>
      </c>
      <c r="O68" s="14" t="s">
        <v>106</v>
      </c>
      <c r="P68" s="13">
        <v>2.92</v>
      </c>
      <c r="Q68" s="14" t="s">
        <v>106</v>
      </c>
      <c r="R68" s="14" t="s">
        <v>106</v>
      </c>
      <c r="S68" s="13"/>
      <c r="T68" s="13"/>
      <c r="U68" s="14" t="s">
        <v>106</v>
      </c>
      <c r="V68" s="13">
        <v>44</v>
      </c>
      <c r="W68" s="13">
        <v>2600</v>
      </c>
      <c r="X68" s="14" t="s">
        <v>106</v>
      </c>
      <c r="Y68" s="13">
        <v>20</v>
      </c>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row>
    <row r="69" spans="1:63" s="36" customFormat="1" ht="12">
      <c r="A69" s="11" t="s">
        <v>236</v>
      </c>
      <c r="B69" s="35">
        <v>34872</v>
      </c>
      <c r="C69" s="13">
        <v>8.06</v>
      </c>
      <c r="D69" s="13">
        <v>98</v>
      </c>
      <c r="E69" s="14" t="s">
        <v>106</v>
      </c>
      <c r="F69" s="14" t="s">
        <v>106</v>
      </c>
      <c r="G69" s="13"/>
      <c r="H69" s="13">
        <v>222.8</v>
      </c>
      <c r="I69" s="14" t="s">
        <v>106</v>
      </c>
      <c r="J69" s="13">
        <v>4.07</v>
      </c>
      <c r="K69" s="13">
        <v>1.55</v>
      </c>
      <c r="L69" s="13">
        <v>2.22</v>
      </c>
      <c r="M69" s="13">
        <v>1.83</v>
      </c>
      <c r="N69" s="13">
        <v>4.76</v>
      </c>
      <c r="O69" s="13">
        <v>5</v>
      </c>
      <c r="P69" s="13">
        <v>2.54</v>
      </c>
      <c r="Q69" s="13">
        <v>3.17</v>
      </c>
      <c r="R69" s="14" t="s">
        <v>106</v>
      </c>
      <c r="S69" s="13"/>
      <c r="T69" s="13"/>
      <c r="U69" s="14" t="s">
        <v>106</v>
      </c>
      <c r="V69" s="13">
        <v>44</v>
      </c>
      <c r="W69" s="13">
        <v>2600</v>
      </c>
      <c r="X69" s="14" t="s">
        <v>106</v>
      </c>
      <c r="Y69" s="13">
        <v>20</v>
      </c>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row>
    <row r="70" spans="1:63" s="36" customFormat="1" ht="12">
      <c r="A70" s="11" t="s">
        <v>237</v>
      </c>
      <c r="B70" s="35">
        <v>34872</v>
      </c>
      <c r="C70" s="15">
        <v>8.2</v>
      </c>
      <c r="D70" s="13">
        <v>17</v>
      </c>
      <c r="E70" s="14" t="s">
        <v>106</v>
      </c>
      <c r="F70" s="14" t="s">
        <v>106</v>
      </c>
      <c r="G70" s="13"/>
      <c r="H70" s="13">
        <v>159.9</v>
      </c>
      <c r="I70" s="14" t="s">
        <v>106</v>
      </c>
      <c r="J70" s="13">
        <v>3.23</v>
      </c>
      <c r="K70" s="13">
        <v>133</v>
      </c>
      <c r="L70" s="13">
        <v>2.54</v>
      </c>
      <c r="M70" s="13">
        <v>3.37</v>
      </c>
      <c r="N70" s="13">
        <v>5.32</v>
      </c>
      <c r="O70" s="13">
        <v>6.83</v>
      </c>
      <c r="P70" s="13">
        <v>2.78</v>
      </c>
      <c r="Q70" s="13">
        <v>3.46</v>
      </c>
      <c r="R70" s="14" t="s">
        <v>106</v>
      </c>
      <c r="S70" s="13"/>
      <c r="T70" s="13"/>
      <c r="U70" s="14" t="s">
        <v>106</v>
      </c>
      <c r="V70" s="13">
        <v>41</v>
      </c>
      <c r="W70" s="13">
        <v>2500</v>
      </c>
      <c r="X70" s="14" t="s">
        <v>106</v>
      </c>
      <c r="Y70" s="13">
        <v>37</v>
      </c>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row>
    <row r="71" spans="1:63" s="36" customFormat="1" ht="12">
      <c r="A71" s="11" t="s">
        <v>238</v>
      </c>
      <c r="B71" s="35">
        <v>34874</v>
      </c>
      <c r="C71" s="13">
        <v>8.15</v>
      </c>
      <c r="D71" s="13">
        <v>160</v>
      </c>
      <c r="E71" s="14" t="s">
        <v>106</v>
      </c>
      <c r="F71" s="14" t="s">
        <v>106</v>
      </c>
      <c r="G71" s="13"/>
      <c r="H71" s="13">
        <v>202.9</v>
      </c>
      <c r="I71" s="14" t="s">
        <v>106</v>
      </c>
      <c r="J71" s="13">
        <v>2.81</v>
      </c>
      <c r="K71" s="13">
        <v>804</v>
      </c>
      <c r="L71" s="13">
        <v>1.94</v>
      </c>
      <c r="M71" s="13">
        <v>2.79</v>
      </c>
      <c r="N71" s="13">
        <v>1.66</v>
      </c>
      <c r="O71" s="13">
        <v>4.52</v>
      </c>
      <c r="P71" s="13" t="s">
        <v>239</v>
      </c>
      <c r="Q71" s="13">
        <v>1.73</v>
      </c>
      <c r="R71" s="14" t="s">
        <v>106</v>
      </c>
      <c r="S71" s="13"/>
      <c r="T71" s="13"/>
      <c r="U71" s="14" t="s">
        <v>106</v>
      </c>
      <c r="V71" s="13">
        <v>13</v>
      </c>
      <c r="W71" s="13">
        <v>61</v>
      </c>
      <c r="X71" s="14" t="s">
        <v>106</v>
      </c>
      <c r="Y71" s="13">
        <v>22</v>
      </c>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row>
    <row r="72" spans="1:63" s="34" customFormat="1" ht="6" customHeight="1">
      <c r="A72" s="17"/>
      <c r="B72" s="18"/>
      <c r="C72" s="21"/>
      <c r="D72" s="21"/>
      <c r="E72" s="21"/>
      <c r="F72" s="19"/>
      <c r="G72" s="21"/>
      <c r="H72" s="21"/>
      <c r="I72" s="21"/>
      <c r="J72" s="21"/>
      <c r="K72" s="21"/>
      <c r="L72" s="21"/>
      <c r="M72" s="21"/>
      <c r="N72" s="21"/>
      <c r="O72" s="21"/>
      <c r="P72" s="21"/>
      <c r="Q72" s="21"/>
      <c r="R72" s="21"/>
      <c r="S72" s="21"/>
      <c r="T72" s="21"/>
      <c r="U72" s="21"/>
      <c r="V72" s="21"/>
      <c r="W72" s="21"/>
      <c r="X72" s="21"/>
      <c r="Y72" s="21"/>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row>
    <row r="73" spans="1:63" s="36" customFormat="1" ht="12">
      <c r="A73" s="36" t="s">
        <v>240</v>
      </c>
      <c r="B73" s="35">
        <v>34873</v>
      </c>
      <c r="C73" s="14" t="s">
        <v>106</v>
      </c>
      <c r="D73" s="14" t="s">
        <v>106</v>
      </c>
      <c r="E73" s="14" t="s">
        <v>106</v>
      </c>
      <c r="F73" s="15" t="s">
        <v>106</v>
      </c>
      <c r="G73" s="14" t="s">
        <v>106</v>
      </c>
      <c r="H73" s="14" t="s">
        <v>106</v>
      </c>
      <c r="I73" s="14" t="s">
        <v>106</v>
      </c>
      <c r="J73" s="13">
        <v>1.55</v>
      </c>
      <c r="K73" s="14" t="s">
        <v>106</v>
      </c>
      <c r="L73" s="14" t="s">
        <v>106</v>
      </c>
      <c r="M73" s="14" t="s">
        <v>106</v>
      </c>
      <c r="N73" s="13">
        <v>0.147</v>
      </c>
      <c r="O73" s="14" t="s">
        <v>106</v>
      </c>
      <c r="P73" s="14" t="s">
        <v>106</v>
      </c>
      <c r="Q73" s="14" t="s">
        <v>106</v>
      </c>
      <c r="R73" s="14" t="s">
        <v>106</v>
      </c>
      <c r="S73" s="13"/>
      <c r="T73" s="13"/>
      <c r="U73" s="14" t="s">
        <v>106</v>
      </c>
      <c r="V73" s="13" t="s">
        <v>142</v>
      </c>
      <c r="W73" s="13">
        <v>0.2</v>
      </c>
      <c r="X73" s="14" t="s">
        <v>106</v>
      </c>
      <c r="Y73" s="13" t="s">
        <v>241</v>
      </c>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row>
    <row r="74" spans="1:63" s="34" customFormat="1" ht="6" customHeight="1">
      <c r="A74" s="30"/>
      <c r="B74" s="26"/>
      <c r="C74" s="29"/>
      <c r="D74" s="29"/>
      <c r="E74" s="29"/>
      <c r="F74" s="27"/>
      <c r="G74" s="29"/>
      <c r="H74" s="29"/>
      <c r="I74" s="29"/>
      <c r="J74" s="29"/>
      <c r="K74" s="29"/>
      <c r="L74" s="29"/>
      <c r="M74" s="29"/>
      <c r="N74" s="29"/>
      <c r="O74" s="29"/>
      <c r="P74" s="29"/>
      <c r="Q74" s="29"/>
      <c r="R74" s="29"/>
      <c r="S74" s="29"/>
      <c r="T74" s="29"/>
      <c r="U74" s="29"/>
      <c r="V74" s="29"/>
      <c r="W74" s="29"/>
      <c r="X74" s="29"/>
      <c r="Y74" s="29"/>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row>
    <row r="75" spans="1:25" ht="12.75" customHeight="1">
      <c r="A75" s="11" t="s">
        <v>242</v>
      </c>
      <c r="B75" s="12">
        <v>34963</v>
      </c>
      <c r="C75" s="15">
        <v>8.28</v>
      </c>
      <c r="D75" s="14">
        <v>-20</v>
      </c>
      <c r="E75" s="13">
        <v>2130</v>
      </c>
      <c r="F75" s="15" t="s">
        <v>243</v>
      </c>
      <c r="H75" s="13">
        <v>143.1</v>
      </c>
      <c r="I75" s="14" t="s">
        <v>106</v>
      </c>
      <c r="J75" s="13">
        <v>9.1</v>
      </c>
      <c r="K75" s="13">
        <v>17.5</v>
      </c>
      <c r="L75" s="13">
        <v>4.83</v>
      </c>
      <c r="M75" s="13">
        <v>6.44</v>
      </c>
      <c r="N75" s="13">
        <v>723</v>
      </c>
      <c r="O75" s="13">
        <v>703</v>
      </c>
      <c r="P75" s="13">
        <v>718</v>
      </c>
      <c r="Q75" s="13">
        <v>697</v>
      </c>
      <c r="R75" s="14" t="s">
        <v>106</v>
      </c>
      <c r="U75" s="14" t="s">
        <v>106</v>
      </c>
      <c r="V75" s="13">
        <v>33</v>
      </c>
      <c r="W75" s="13">
        <v>1100</v>
      </c>
      <c r="X75" s="13">
        <v>13</v>
      </c>
      <c r="Y75" s="13">
        <v>18</v>
      </c>
    </row>
    <row r="76" spans="1:25" ht="12">
      <c r="A76" s="11" t="s">
        <v>244</v>
      </c>
      <c r="B76" s="12">
        <v>34963</v>
      </c>
      <c r="C76" s="15">
        <v>8.05</v>
      </c>
      <c r="D76" s="14">
        <v>20</v>
      </c>
      <c r="E76" s="13">
        <v>2010</v>
      </c>
      <c r="F76" s="15" t="s">
        <v>117</v>
      </c>
      <c r="H76" s="13">
        <v>135.3</v>
      </c>
      <c r="I76" s="14" t="s">
        <v>106</v>
      </c>
      <c r="J76" s="13" t="s">
        <v>245</v>
      </c>
      <c r="K76" s="13">
        <v>11.7</v>
      </c>
      <c r="L76" s="13">
        <v>3.96</v>
      </c>
      <c r="M76" s="13">
        <v>4.06</v>
      </c>
      <c r="N76" s="13">
        <v>775</v>
      </c>
      <c r="O76" s="13">
        <v>858</v>
      </c>
      <c r="P76" s="13">
        <v>771</v>
      </c>
      <c r="Q76" s="13">
        <v>854</v>
      </c>
      <c r="R76" s="14" t="s">
        <v>106</v>
      </c>
      <c r="U76" s="14" t="s">
        <v>106</v>
      </c>
      <c r="V76" s="13">
        <v>31</v>
      </c>
      <c r="W76" s="13">
        <v>980</v>
      </c>
      <c r="X76" s="13">
        <v>12</v>
      </c>
      <c r="Y76" s="13">
        <v>16</v>
      </c>
    </row>
    <row r="77" spans="1:25" ht="12">
      <c r="A77" s="11" t="s">
        <v>246</v>
      </c>
      <c r="B77" s="12">
        <v>34963</v>
      </c>
      <c r="C77" s="15">
        <v>8.05</v>
      </c>
      <c r="D77" s="14">
        <v>49</v>
      </c>
      <c r="E77" s="13">
        <v>2000</v>
      </c>
      <c r="F77" s="15" t="s">
        <v>117</v>
      </c>
      <c r="H77" s="13">
        <v>130.2</v>
      </c>
      <c r="I77" s="14" t="s">
        <v>106</v>
      </c>
      <c r="J77" s="13">
        <v>5.4</v>
      </c>
      <c r="K77" s="13">
        <v>2.5</v>
      </c>
      <c r="L77" s="13">
        <v>3.837</v>
      </c>
      <c r="M77" s="13">
        <v>4.842</v>
      </c>
      <c r="N77" s="13">
        <v>1020</v>
      </c>
      <c r="O77" s="13">
        <v>949</v>
      </c>
      <c r="P77" s="13">
        <v>1016</v>
      </c>
      <c r="Q77" s="13">
        <v>944</v>
      </c>
      <c r="R77" s="14" t="s">
        <v>106</v>
      </c>
      <c r="U77" s="14" t="s">
        <v>106</v>
      </c>
      <c r="V77" s="13">
        <v>31</v>
      </c>
      <c r="W77" s="13">
        <v>960</v>
      </c>
      <c r="X77" s="13">
        <v>12</v>
      </c>
      <c r="Y77" s="13">
        <v>16</v>
      </c>
    </row>
    <row r="78" spans="1:25" ht="12">
      <c r="A78" s="11" t="s">
        <v>247</v>
      </c>
      <c r="B78" s="12">
        <v>34963</v>
      </c>
      <c r="C78" s="15">
        <v>8</v>
      </c>
      <c r="D78" s="14">
        <v>49</v>
      </c>
      <c r="E78" s="13">
        <v>1990</v>
      </c>
      <c r="F78" s="15" t="s">
        <v>248</v>
      </c>
      <c r="H78" s="13">
        <v>139.5</v>
      </c>
      <c r="I78" s="14" t="s">
        <v>106</v>
      </c>
      <c r="J78" s="13">
        <v>7.5</v>
      </c>
      <c r="K78" s="13">
        <v>17.5</v>
      </c>
      <c r="L78" s="31">
        <v>4.05</v>
      </c>
      <c r="M78" s="31">
        <v>3.8</v>
      </c>
      <c r="N78" s="13">
        <v>985</v>
      </c>
      <c r="O78" s="13">
        <v>982</v>
      </c>
      <c r="P78" s="13">
        <v>981</v>
      </c>
      <c r="Q78" s="13">
        <v>978</v>
      </c>
      <c r="R78" s="14" t="s">
        <v>106</v>
      </c>
      <c r="T78" s="36"/>
      <c r="U78" s="14" t="s">
        <v>106</v>
      </c>
      <c r="V78" s="13">
        <v>31</v>
      </c>
      <c r="W78" s="13">
        <v>950</v>
      </c>
      <c r="X78" s="13">
        <v>12</v>
      </c>
      <c r="Y78" s="13">
        <v>16</v>
      </c>
    </row>
    <row r="79" spans="1:25" ht="12">
      <c r="A79" s="11" t="s">
        <v>249</v>
      </c>
      <c r="B79" s="12">
        <v>34963</v>
      </c>
      <c r="C79" s="15">
        <v>7.83</v>
      </c>
      <c r="D79" s="14">
        <v>31</v>
      </c>
      <c r="E79" s="13">
        <v>1980</v>
      </c>
      <c r="F79" s="15" t="s">
        <v>115</v>
      </c>
      <c r="H79" s="13">
        <v>136.6</v>
      </c>
      <c r="I79" s="14" t="s">
        <v>106</v>
      </c>
      <c r="J79" s="13" t="s">
        <v>245</v>
      </c>
      <c r="K79" s="13">
        <v>26.3</v>
      </c>
      <c r="L79" s="13">
        <v>4.291</v>
      </c>
      <c r="M79" s="13">
        <v>3.862</v>
      </c>
      <c r="N79" s="13">
        <v>910</v>
      </c>
      <c r="O79" s="13">
        <v>1150</v>
      </c>
      <c r="P79" s="13">
        <v>906</v>
      </c>
      <c r="Q79" s="13">
        <v>1146</v>
      </c>
      <c r="R79" s="14" t="s">
        <v>106</v>
      </c>
      <c r="T79" s="36"/>
      <c r="U79" s="14" t="s">
        <v>106</v>
      </c>
      <c r="V79" s="13">
        <v>31</v>
      </c>
      <c r="W79" s="13">
        <v>960</v>
      </c>
      <c r="X79" s="13">
        <v>12</v>
      </c>
      <c r="Y79" s="13">
        <v>16</v>
      </c>
    </row>
    <row r="80" spans="1:25" s="22" customFormat="1" ht="6" customHeight="1">
      <c r="A80" s="17"/>
      <c r="B80" s="18"/>
      <c r="C80" s="19"/>
      <c r="D80" s="20"/>
      <c r="E80" s="21"/>
      <c r="F80" s="19"/>
      <c r="G80" s="19"/>
      <c r="H80" s="21"/>
      <c r="I80" s="21"/>
      <c r="J80" s="21"/>
      <c r="K80" s="21"/>
      <c r="L80" s="21"/>
      <c r="M80" s="21"/>
      <c r="N80" s="21"/>
      <c r="O80" s="21"/>
      <c r="P80" s="33"/>
      <c r="Q80" s="33"/>
      <c r="R80" s="33"/>
      <c r="S80" s="21"/>
      <c r="T80" s="33"/>
      <c r="U80" s="21"/>
      <c r="V80" s="33"/>
      <c r="W80" s="21"/>
      <c r="X80" s="21"/>
      <c r="Y80" s="21"/>
    </row>
    <row r="81" spans="1:31" ht="12">
      <c r="A81" s="11" t="s">
        <v>250</v>
      </c>
      <c r="B81" s="12">
        <v>34963</v>
      </c>
      <c r="C81" s="14" t="s">
        <v>106</v>
      </c>
      <c r="D81" s="14" t="s">
        <v>106</v>
      </c>
      <c r="E81" s="14" t="s">
        <v>106</v>
      </c>
      <c r="F81" s="15" t="s">
        <v>106</v>
      </c>
      <c r="G81" s="14" t="s">
        <v>106</v>
      </c>
      <c r="H81" s="14" t="s">
        <v>106</v>
      </c>
      <c r="I81" s="14" t="s">
        <v>106</v>
      </c>
      <c r="J81" s="13">
        <v>4.5</v>
      </c>
      <c r="K81" s="14" t="s">
        <v>106</v>
      </c>
      <c r="L81" s="14" t="s">
        <v>106</v>
      </c>
      <c r="M81" s="14" t="s">
        <v>106</v>
      </c>
      <c r="N81" s="13">
        <v>0.313</v>
      </c>
      <c r="O81" s="14" t="s">
        <v>106</v>
      </c>
      <c r="P81" s="14" t="s">
        <v>106</v>
      </c>
      <c r="Q81" s="14" t="s">
        <v>106</v>
      </c>
      <c r="R81" s="14" t="s">
        <v>106</v>
      </c>
      <c r="U81" s="14" t="s">
        <v>106</v>
      </c>
      <c r="V81" s="13">
        <v>5.9</v>
      </c>
      <c r="W81" s="13">
        <v>0.4</v>
      </c>
      <c r="X81" s="13" t="s">
        <v>171</v>
      </c>
      <c r="Y81" s="13">
        <v>0.01</v>
      </c>
      <c r="AA81" s="36"/>
      <c r="AB81" s="36"/>
      <c r="AC81" s="36"/>
      <c r="AE81" s="36"/>
    </row>
    <row r="82" spans="1:25" s="22" customFormat="1" ht="6" customHeight="1">
      <c r="A82" s="25"/>
      <c r="B82" s="26"/>
      <c r="C82" s="27"/>
      <c r="D82" s="28"/>
      <c r="E82" s="29"/>
      <c r="F82" s="27"/>
      <c r="G82" s="27"/>
      <c r="H82" s="29"/>
      <c r="I82" s="29"/>
      <c r="J82" s="29"/>
      <c r="K82" s="29"/>
      <c r="L82" s="29"/>
      <c r="M82" s="29"/>
      <c r="N82" s="29"/>
      <c r="O82" s="29"/>
      <c r="P82" s="29"/>
      <c r="Q82" s="29"/>
      <c r="R82" s="29"/>
      <c r="S82" s="29"/>
      <c r="T82" s="29"/>
      <c r="U82" s="29"/>
      <c r="V82" s="29"/>
      <c r="W82" s="29"/>
      <c r="X82" s="29"/>
      <c r="Y82" s="29"/>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FC98"/>
  <sheetViews>
    <sheetView workbookViewId="0" topLeftCell="A1">
      <selection activeCell="C41" sqref="C41"/>
    </sheetView>
  </sheetViews>
  <sheetFormatPr defaultColWidth="10.875" defaultRowHeight="12"/>
  <cols>
    <col min="1" max="1" width="14.625" style="11" customWidth="1"/>
    <col min="2" max="2" width="8.375" style="35" customWidth="1"/>
    <col min="3" max="4" width="10.875" style="13" customWidth="1"/>
    <col min="5" max="5" width="10.875" style="31" customWidth="1"/>
    <col min="6" max="14" width="10.875" style="13" customWidth="1"/>
    <col min="15" max="16" width="10.875" style="16" customWidth="1"/>
    <col min="17" max="62" width="10.875" style="13" customWidth="1"/>
    <col min="63" max="159" width="10.875" style="41" customWidth="1"/>
    <col min="160" max="16384" width="10.875" style="13" customWidth="1"/>
  </cols>
  <sheetData>
    <row r="1" spans="1:62" ht="12">
      <c r="A1" s="37" t="s">
        <v>65</v>
      </c>
      <c r="B1" s="38" t="s">
        <v>66</v>
      </c>
      <c r="C1" s="10" t="s">
        <v>251</v>
      </c>
      <c r="D1" s="10" t="s">
        <v>251</v>
      </c>
      <c r="E1" s="39" t="s">
        <v>252</v>
      </c>
      <c r="F1" s="10" t="s">
        <v>252</v>
      </c>
      <c r="G1" s="10" t="s">
        <v>253</v>
      </c>
      <c r="H1" s="10" t="s">
        <v>253</v>
      </c>
      <c r="I1" s="10" t="s">
        <v>254</v>
      </c>
      <c r="J1" s="10" t="s">
        <v>254</v>
      </c>
      <c r="K1" s="10" t="s">
        <v>255</v>
      </c>
      <c r="L1" s="10" t="s">
        <v>255</v>
      </c>
      <c r="M1" s="10" t="s">
        <v>256</v>
      </c>
      <c r="N1" s="10" t="s">
        <v>256</v>
      </c>
      <c r="O1" s="40" t="s">
        <v>257</v>
      </c>
      <c r="P1" s="40" t="s">
        <v>257</v>
      </c>
      <c r="Q1" s="10" t="s">
        <v>258</v>
      </c>
      <c r="R1" s="10" t="s">
        <v>258</v>
      </c>
      <c r="S1" s="10" t="s">
        <v>259</v>
      </c>
      <c r="T1" s="10" t="s">
        <v>259</v>
      </c>
      <c r="U1" s="10" t="s">
        <v>260</v>
      </c>
      <c r="V1" s="10" t="s">
        <v>260</v>
      </c>
      <c r="W1" s="10" t="s">
        <v>261</v>
      </c>
      <c r="X1" s="10" t="s">
        <v>261</v>
      </c>
      <c r="Y1" s="10" t="s">
        <v>262</v>
      </c>
      <c r="Z1" s="10" t="s">
        <v>262</v>
      </c>
      <c r="AA1" s="10" t="s">
        <v>263</v>
      </c>
      <c r="AB1" s="10" t="s">
        <v>263</v>
      </c>
      <c r="AC1" s="10" t="s">
        <v>264</v>
      </c>
      <c r="AD1" s="10" t="s">
        <v>264</v>
      </c>
      <c r="AE1" s="10" t="s">
        <v>265</v>
      </c>
      <c r="AF1" s="10" t="s">
        <v>265</v>
      </c>
      <c r="AG1" s="10" t="s">
        <v>266</v>
      </c>
      <c r="AH1" s="10" t="s">
        <v>266</v>
      </c>
      <c r="AI1" s="10" t="s">
        <v>267</v>
      </c>
      <c r="AJ1" s="10" t="s">
        <v>267</v>
      </c>
      <c r="AK1" s="10" t="s">
        <v>268</v>
      </c>
      <c r="AL1" s="10" t="s">
        <v>268</v>
      </c>
      <c r="AM1" s="10" t="s">
        <v>269</v>
      </c>
      <c r="AN1" s="10" t="s">
        <v>269</v>
      </c>
      <c r="AO1" s="10" t="s">
        <v>270</v>
      </c>
      <c r="AP1" s="10" t="s">
        <v>270</v>
      </c>
      <c r="AQ1" s="10" t="s">
        <v>271</v>
      </c>
      <c r="AR1" s="10" t="s">
        <v>271</v>
      </c>
      <c r="AS1" s="10" t="s">
        <v>272</v>
      </c>
      <c r="AT1" s="10" t="s">
        <v>272</v>
      </c>
      <c r="AU1" s="10" t="s">
        <v>273</v>
      </c>
      <c r="AV1" s="10" t="s">
        <v>273</v>
      </c>
      <c r="AW1" s="10" t="s">
        <v>274</v>
      </c>
      <c r="AX1" s="10" t="s">
        <v>274</v>
      </c>
      <c r="AY1" s="10" t="s">
        <v>275</v>
      </c>
      <c r="AZ1" s="10" t="s">
        <v>275</v>
      </c>
      <c r="BA1" s="10" t="s">
        <v>276</v>
      </c>
      <c r="BB1" s="10" t="s">
        <v>276</v>
      </c>
      <c r="BC1" s="10" t="s">
        <v>277</v>
      </c>
      <c r="BD1" s="10" t="s">
        <v>277</v>
      </c>
      <c r="BE1" s="10" t="s">
        <v>278</v>
      </c>
      <c r="BF1" s="10" t="s">
        <v>278</v>
      </c>
      <c r="BG1" s="10" t="s">
        <v>279</v>
      </c>
      <c r="BH1" s="10" t="s">
        <v>279</v>
      </c>
      <c r="BI1" s="10" t="s">
        <v>280</v>
      </c>
      <c r="BJ1" s="10" t="s">
        <v>280</v>
      </c>
    </row>
    <row r="2" spans="1:62" ht="12">
      <c r="A2" s="6" t="s">
        <v>94</v>
      </c>
      <c r="B2" s="42"/>
      <c r="C2" s="10" t="s">
        <v>99</v>
      </c>
      <c r="D2" s="10" t="s">
        <v>100</v>
      </c>
      <c r="E2" s="39" t="s">
        <v>99</v>
      </c>
      <c r="F2" s="10" t="s">
        <v>100</v>
      </c>
      <c r="G2" s="10" t="s">
        <v>99</v>
      </c>
      <c r="H2" s="10" t="s">
        <v>100</v>
      </c>
      <c r="I2" s="10" t="s">
        <v>99</v>
      </c>
      <c r="J2" s="10" t="s">
        <v>100</v>
      </c>
      <c r="K2" s="10" t="s">
        <v>99</v>
      </c>
      <c r="L2" s="10" t="s">
        <v>100</v>
      </c>
      <c r="M2" s="10" t="s">
        <v>99</v>
      </c>
      <c r="N2" s="10" t="s">
        <v>100</v>
      </c>
      <c r="O2" s="40" t="s">
        <v>99</v>
      </c>
      <c r="P2" s="40" t="s">
        <v>100</v>
      </c>
      <c r="Q2" s="10" t="s">
        <v>99</v>
      </c>
      <c r="R2" s="10" t="s">
        <v>100</v>
      </c>
      <c r="S2" s="10" t="s">
        <v>99</v>
      </c>
      <c r="T2" s="10" t="s">
        <v>100</v>
      </c>
      <c r="U2" s="10" t="s">
        <v>99</v>
      </c>
      <c r="V2" s="10" t="s">
        <v>100</v>
      </c>
      <c r="W2" s="10" t="s">
        <v>99</v>
      </c>
      <c r="X2" s="10" t="s">
        <v>100</v>
      </c>
      <c r="Y2" s="10" t="s">
        <v>99</v>
      </c>
      <c r="Z2" s="10" t="s">
        <v>100</v>
      </c>
      <c r="AA2" s="10" t="s">
        <v>99</v>
      </c>
      <c r="AB2" s="10" t="s">
        <v>100</v>
      </c>
      <c r="AC2" s="10" t="s">
        <v>99</v>
      </c>
      <c r="AD2" s="10" t="s">
        <v>100</v>
      </c>
      <c r="AE2" s="10" t="s">
        <v>99</v>
      </c>
      <c r="AF2" s="10" t="s">
        <v>100</v>
      </c>
      <c r="AG2" s="10" t="s">
        <v>99</v>
      </c>
      <c r="AH2" s="10" t="s">
        <v>100</v>
      </c>
      <c r="AI2" s="10" t="s">
        <v>99</v>
      </c>
      <c r="AJ2" s="10" t="s">
        <v>100</v>
      </c>
      <c r="AK2" s="10" t="s">
        <v>99</v>
      </c>
      <c r="AL2" s="10" t="s">
        <v>100</v>
      </c>
      <c r="AM2" s="10" t="s">
        <v>99</v>
      </c>
      <c r="AN2" s="10" t="s">
        <v>100</v>
      </c>
      <c r="AO2" s="10" t="s">
        <v>99</v>
      </c>
      <c r="AP2" s="10" t="s">
        <v>100</v>
      </c>
      <c r="AQ2" s="10" t="s">
        <v>99</v>
      </c>
      <c r="AR2" s="10" t="s">
        <v>100</v>
      </c>
      <c r="AS2" s="10" t="s">
        <v>99</v>
      </c>
      <c r="AT2" s="10" t="s">
        <v>100</v>
      </c>
      <c r="AU2" s="10" t="s">
        <v>99</v>
      </c>
      <c r="AV2" s="10" t="s">
        <v>100</v>
      </c>
      <c r="AW2" s="10" t="s">
        <v>99</v>
      </c>
      <c r="AX2" s="10" t="s">
        <v>100</v>
      </c>
      <c r="AY2" s="10" t="s">
        <v>99</v>
      </c>
      <c r="AZ2" s="10" t="s">
        <v>100</v>
      </c>
      <c r="BA2" s="10" t="s">
        <v>99</v>
      </c>
      <c r="BB2" s="10" t="s">
        <v>100</v>
      </c>
      <c r="BC2" s="10" t="s">
        <v>99</v>
      </c>
      <c r="BD2" s="10" t="s">
        <v>100</v>
      </c>
      <c r="BE2" s="10" t="s">
        <v>99</v>
      </c>
      <c r="BF2" s="10" t="s">
        <v>100</v>
      </c>
      <c r="BG2" s="10" t="s">
        <v>99</v>
      </c>
      <c r="BH2" s="10" t="s">
        <v>100</v>
      </c>
      <c r="BI2" s="10" t="s">
        <v>99</v>
      </c>
      <c r="BJ2" s="10" t="s">
        <v>100</v>
      </c>
    </row>
    <row r="3" spans="1:62" ht="12">
      <c r="A3" s="11" t="s">
        <v>281</v>
      </c>
      <c r="B3" s="12">
        <v>34403</v>
      </c>
      <c r="C3" s="43" t="s">
        <v>142</v>
      </c>
      <c r="D3" s="43" t="s">
        <v>142</v>
      </c>
      <c r="E3" s="31" t="s">
        <v>143</v>
      </c>
      <c r="F3" s="44">
        <v>0.004</v>
      </c>
      <c r="G3" s="45">
        <v>1070</v>
      </c>
      <c r="H3" s="45">
        <v>928</v>
      </c>
      <c r="I3" s="43">
        <v>39</v>
      </c>
      <c r="J3" s="43">
        <v>41</v>
      </c>
      <c r="K3" s="43" t="s">
        <v>282</v>
      </c>
      <c r="L3" s="43" t="s">
        <v>282</v>
      </c>
      <c r="M3" s="44">
        <v>0.065</v>
      </c>
      <c r="N3" s="44">
        <v>0.079</v>
      </c>
      <c r="O3" s="16">
        <v>203.7</v>
      </c>
      <c r="P3" s="16">
        <v>181.7</v>
      </c>
      <c r="Q3" s="46">
        <v>0.28</v>
      </c>
      <c r="R3" s="46">
        <v>0.27</v>
      </c>
      <c r="S3" s="46">
        <v>2.76</v>
      </c>
      <c r="T3" s="46">
        <v>2.72</v>
      </c>
      <c r="U3" s="43">
        <v>3.3</v>
      </c>
      <c r="V3" s="43">
        <v>2.7</v>
      </c>
      <c r="W3" s="43">
        <v>1.4</v>
      </c>
      <c r="X3" s="43">
        <v>2.2</v>
      </c>
      <c r="Y3" s="14">
        <v>1260</v>
      </c>
      <c r="Z3" s="14">
        <v>1195</v>
      </c>
      <c r="AA3" s="43" t="s">
        <v>143</v>
      </c>
      <c r="AB3" s="43" t="s">
        <v>143</v>
      </c>
      <c r="AC3" s="45">
        <v>18</v>
      </c>
      <c r="AD3" s="45">
        <v>16.21</v>
      </c>
      <c r="AE3" s="45">
        <v>169.5</v>
      </c>
      <c r="AF3" s="45">
        <v>165.1</v>
      </c>
      <c r="AG3" s="46">
        <v>3.3</v>
      </c>
      <c r="AH3" s="46">
        <v>3.52</v>
      </c>
      <c r="AI3" s="45">
        <v>116.1</v>
      </c>
      <c r="AJ3" s="45">
        <v>125.1</v>
      </c>
      <c r="AK3" s="45">
        <v>123.7</v>
      </c>
      <c r="AL3" s="45">
        <v>119.2</v>
      </c>
      <c r="AM3" s="43">
        <v>72.8</v>
      </c>
      <c r="AN3" s="43">
        <v>67.1</v>
      </c>
      <c r="AO3" s="43" t="s">
        <v>106</v>
      </c>
      <c r="AP3" s="43" t="s">
        <v>106</v>
      </c>
      <c r="AQ3" s="43" t="s">
        <v>142</v>
      </c>
      <c r="AR3" s="43" t="s">
        <v>142</v>
      </c>
      <c r="AS3" s="43">
        <v>50.1</v>
      </c>
      <c r="AT3" s="43">
        <v>51.61</v>
      </c>
      <c r="AU3" s="45">
        <v>30.9</v>
      </c>
      <c r="AV3" s="45">
        <v>28.9</v>
      </c>
      <c r="AW3" s="46">
        <v>1.58</v>
      </c>
      <c r="AX3" s="46">
        <v>1.19</v>
      </c>
      <c r="AY3" s="14">
        <v>5629</v>
      </c>
      <c r="AZ3" s="14">
        <v>5104</v>
      </c>
      <c r="BA3" s="43">
        <v>1.6</v>
      </c>
      <c r="BB3" s="43">
        <v>1.6</v>
      </c>
      <c r="BC3" s="13">
        <v>0.1</v>
      </c>
      <c r="BD3" s="46">
        <v>0.09</v>
      </c>
      <c r="BE3" s="46">
        <v>3.3</v>
      </c>
      <c r="BF3" s="43">
        <v>2.9</v>
      </c>
      <c r="BG3" s="43">
        <v>25.5</v>
      </c>
      <c r="BH3" s="45">
        <v>23.1</v>
      </c>
      <c r="BI3" s="45">
        <v>10.3</v>
      </c>
      <c r="BJ3" s="43">
        <v>7.7</v>
      </c>
    </row>
    <row r="4" spans="1:62" ht="12">
      <c r="A4" s="11" t="s">
        <v>283</v>
      </c>
      <c r="B4" s="12">
        <v>34403</v>
      </c>
      <c r="C4" s="43" t="s">
        <v>142</v>
      </c>
      <c r="D4" s="43" t="s">
        <v>142</v>
      </c>
      <c r="E4" s="31">
        <v>0.002465759989468993</v>
      </c>
      <c r="F4" s="44">
        <v>0.025</v>
      </c>
      <c r="G4" s="45">
        <v>925</v>
      </c>
      <c r="H4" s="45">
        <v>932</v>
      </c>
      <c r="I4" s="43">
        <v>41.8</v>
      </c>
      <c r="J4" s="43">
        <v>45.3</v>
      </c>
      <c r="K4" s="43" t="s">
        <v>282</v>
      </c>
      <c r="L4" s="43" t="s">
        <v>282</v>
      </c>
      <c r="M4" s="44">
        <v>0.062</v>
      </c>
      <c r="N4" s="44">
        <v>0.048</v>
      </c>
      <c r="O4" s="16">
        <v>190.6</v>
      </c>
      <c r="P4" s="16">
        <v>183.9</v>
      </c>
      <c r="Q4" s="46">
        <v>0.3</v>
      </c>
      <c r="R4" s="46">
        <v>0.36</v>
      </c>
      <c r="S4" s="46">
        <v>2.79</v>
      </c>
      <c r="T4" s="46">
        <v>3.49</v>
      </c>
      <c r="U4" s="43">
        <v>2.6</v>
      </c>
      <c r="V4" s="45">
        <v>13.6</v>
      </c>
      <c r="W4" s="43">
        <v>1.6</v>
      </c>
      <c r="X4" s="43">
        <v>3.6</v>
      </c>
      <c r="Y4" s="14">
        <v>1242</v>
      </c>
      <c r="Z4" s="14">
        <v>1368</v>
      </c>
      <c r="AA4" s="43" t="s">
        <v>143</v>
      </c>
      <c r="AB4" s="43" t="s">
        <v>143</v>
      </c>
      <c r="AC4" s="45">
        <v>18</v>
      </c>
      <c r="AD4" s="45">
        <v>16.8</v>
      </c>
      <c r="AE4" s="45">
        <v>168.6</v>
      </c>
      <c r="AF4" s="45">
        <v>173.3</v>
      </c>
      <c r="AG4" s="43">
        <v>10.7</v>
      </c>
      <c r="AH4" s="43">
        <v>31.9</v>
      </c>
      <c r="AI4" s="45">
        <v>122.49</v>
      </c>
      <c r="AJ4" s="45">
        <v>130.8</v>
      </c>
      <c r="AK4" s="45">
        <v>120.6</v>
      </c>
      <c r="AL4" s="45">
        <v>125.1</v>
      </c>
      <c r="AM4" s="43">
        <v>72.3</v>
      </c>
      <c r="AN4" s="43">
        <v>88.9</v>
      </c>
      <c r="AO4" s="43" t="s">
        <v>106</v>
      </c>
      <c r="AP4" s="43" t="s">
        <v>106</v>
      </c>
      <c r="AQ4" s="43" t="s">
        <v>142</v>
      </c>
      <c r="AR4" s="43">
        <v>0.1</v>
      </c>
      <c r="AS4" s="43">
        <v>51.2</v>
      </c>
      <c r="AT4" s="43">
        <v>56.05</v>
      </c>
      <c r="AU4" s="45">
        <v>27.46</v>
      </c>
      <c r="AV4" s="45">
        <v>29.2</v>
      </c>
      <c r="AW4" s="46" t="s">
        <v>282</v>
      </c>
      <c r="AX4" s="46" t="s">
        <v>282</v>
      </c>
      <c r="AY4" s="14">
        <v>5085</v>
      </c>
      <c r="AZ4" s="14">
        <v>5197</v>
      </c>
      <c r="BA4" s="43">
        <v>1.8</v>
      </c>
      <c r="BB4" s="43">
        <v>1.4</v>
      </c>
      <c r="BC4" s="13">
        <v>0.1</v>
      </c>
      <c r="BD4" s="46">
        <v>0.1</v>
      </c>
      <c r="BE4" s="46">
        <v>2.8</v>
      </c>
      <c r="BF4" s="43">
        <v>2.7</v>
      </c>
      <c r="BG4" s="43">
        <v>22.9</v>
      </c>
      <c r="BH4" s="45">
        <v>22.8</v>
      </c>
      <c r="BI4" s="45">
        <v>12.9</v>
      </c>
      <c r="BJ4" s="45">
        <v>12.8</v>
      </c>
    </row>
    <row r="5" spans="1:62" ht="12">
      <c r="A5" s="11" t="s">
        <v>284</v>
      </c>
      <c r="B5" s="12">
        <v>34403</v>
      </c>
      <c r="C5" s="43" t="s">
        <v>142</v>
      </c>
      <c r="D5" s="43" t="s">
        <v>142</v>
      </c>
      <c r="E5" s="31" t="s">
        <v>143</v>
      </c>
      <c r="F5" s="44">
        <v>0.012</v>
      </c>
      <c r="G5" s="45">
        <v>875</v>
      </c>
      <c r="H5" s="45">
        <v>873</v>
      </c>
      <c r="I5" s="43">
        <v>43</v>
      </c>
      <c r="J5" s="43">
        <v>43.2</v>
      </c>
      <c r="K5" s="43" t="s">
        <v>282</v>
      </c>
      <c r="L5" s="43" t="s">
        <v>282</v>
      </c>
      <c r="M5" s="44">
        <v>0.055</v>
      </c>
      <c r="N5" s="44">
        <v>0.051</v>
      </c>
      <c r="O5" s="16">
        <v>164.3</v>
      </c>
      <c r="P5" s="16">
        <v>173.4</v>
      </c>
      <c r="Q5" s="46">
        <v>0.31</v>
      </c>
      <c r="R5" s="46">
        <v>0.32</v>
      </c>
      <c r="S5" s="46">
        <v>2.24</v>
      </c>
      <c r="T5" s="46">
        <v>2.36</v>
      </c>
      <c r="U5" s="43">
        <v>2.1</v>
      </c>
      <c r="V5" s="43">
        <v>3.2</v>
      </c>
      <c r="W5" s="43">
        <v>1.2</v>
      </c>
      <c r="X5" s="43">
        <v>8.2</v>
      </c>
      <c r="Y5" s="14">
        <v>1176</v>
      </c>
      <c r="Z5" s="14">
        <v>1203</v>
      </c>
      <c r="AA5" s="43" t="s">
        <v>143</v>
      </c>
      <c r="AB5" s="43" t="s">
        <v>143</v>
      </c>
      <c r="AC5" s="45">
        <v>15</v>
      </c>
      <c r="AD5" s="45">
        <v>16.09</v>
      </c>
      <c r="AE5" s="45">
        <v>166.7</v>
      </c>
      <c r="AF5" s="45">
        <v>164.4</v>
      </c>
      <c r="AG5" s="46">
        <v>4.11</v>
      </c>
      <c r="AH5" s="46">
        <v>3.81</v>
      </c>
      <c r="AI5" s="45">
        <v>132.48</v>
      </c>
      <c r="AJ5" s="45">
        <v>125.6</v>
      </c>
      <c r="AK5" s="45">
        <v>126.8</v>
      </c>
      <c r="AL5" s="45">
        <v>118.6</v>
      </c>
      <c r="AM5" s="43">
        <v>60.1</v>
      </c>
      <c r="AN5" s="43">
        <v>62.5</v>
      </c>
      <c r="AO5" s="43" t="s">
        <v>106</v>
      </c>
      <c r="AP5" s="43" t="s">
        <v>106</v>
      </c>
      <c r="AQ5" s="43" t="s">
        <v>142</v>
      </c>
      <c r="AR5" s="43">
        <v>0.3</v>
      </c>
      <c r="AS5" s="43">
        <v>53.6</v>
      </c>
      <c r="AT5" s="43">
        <v>52.03</v>
      </c>
      <c r="AU5" s="45">
        <v>26.59</v>
      </c>
      <c r="AV5" s="45">
        <v>26.9</v>
      </c>
      <c r="AW5" s="46" t="s">
        <v>282</v>
      </c>
      <c r="AX5" s="46" t="s">
        <v>282</v>
      </c>
      <c r="AY5" s="14">
        <v>4926</v>
      </c>
      <c r="AZ5" s="14">
        <v>4773</v>
      </c>
      <c r="BA5" s="43">
        <v>1.1</v>
      </c>
      <c r="BB5" s="43">
        <v>1.2</v>
      </c>
      <c r="BC5" s="13">
        <v>0.1</v>
      </c>
      <c r="BD5" s="46">
        <v>0.08</v>
      </c>
      <c r="BE5" s="46">
        <v>2.7</v>
      </c>
      <c r="BF5" s="43">
        <v>2.57</v>
      </c>
      <c r="BG5" s="43">
        <v>19.9</v>
      </c>
      <c r="BH5" s="45">
        <v>20.4</v>
      </c>
      <c r="BI5" s="45">
        <v>78.8</v>
      </c>
      <c r="BJ5" s="45">
        <v>11.1</v>
      </c>
    </row>
    <row r="6" spans="1:62" ht="12">
      <c r="A6" s="11" t="s">
        <v>285</v>
      </c>
      <c r="B6" s="12">
        <v>34403</v>
      </c>
      <c r="C6" s="43" t="s">
        <v>142</v>
      </c>
      <c r="D6" s="43" t="s">
        <v>142</v>
      </c>
      <c r="E6" s="31" t="s">
        <v>143</v>
      </c>
      <c r="F6" s="44">
        <v>0.017</v>
      </c>
      <c r="G6" s="45">
        <v>926</v>
      </c>
      <c r="H6" s="45">
        <v>907</v>
      </c>
      <c r="I6" s="43">
        <v>43.8</v>
      </c>
      <c r="J6" s="43">
        <v>43.5</v>
      </c>
      <c r="K6" s="43" t="s">
        <v>282</v>
      </c>
      <c r="L6" s="43" t="s">
        <v>282</v>
      </c>
      <c r="M6" s="44">
        <v>0.045</v>
      </c>
      <c r="N6" s="44">
        <v>0.044</v>
      </c>
      <c r="O6" s="16">
        <v>188.2</v>
      </c>
      <c r="P6" s="16">
        <v>190.4</v>
      </c>
      <c r="Q6" s="46">
        <v>0.36</v>
      </c>
      <c r="R6" s="46">
        <v>0.31</v>
      </c>
      <c r="S6" s="46">
        <v>2.379</v>
      </c>
      <c r="T6" s="46">
        <v>2.59</v>
      </c>
      <c r="U6" s="43">
        <v>2.8</v>
      </c>
      <c r="V6" s="43">
        <v>3.5</v>
      </c>
      <c r="W6" s="43">
        <v>1.2</v>
      </c>
      <c r="X6" s="43">
        <v>1.5</v>
      </c>
      <c r="Y6" s="14">
        <v>1267</v>
      </c>
      <c r="Z6" s="14">
        <v>1345</v>
      </c>
      <c r="AA6" s="43" t="s">
        <v>143</v>
      </c>
      <c r="AB6" s="43" t="s">
        <v>143</v>
      </c>
      <c r="AC6" s="45">
        <v>17</v>
      </c>
      <c r="AD6" s="45">
        <v>17.84</v>
      </c>
      <c r="AE6" s="45">
        <v>167.6</v>
      </c>
      <c r="AF6" s="45">
        <v>161.6</v>
      </c>
      <c r="AG6" s="46">
        <v>3.2</v>
      </c>
      <c r="AH6" s="46">
        <v>3.87</v>
      </c>
      <c r="AI6" s="45">
        <v>132.5</v>
      </c>
      <c r="AJ6" s="45">
        <v>128.6</v>
      </c>
      <c r="AK6" s="45">
        <v>120.8</v>
      </c>
      <c r="AL6" s="45">
        <v>120.4</v>
      </c>
      <c r="AM6" s="43">
        <v>65.8</v>
      </c>
      <c r="AN6" s="43">
        <v>68.2</v>
      </c>
      <c r="AO6" s="43" t="s">
        <v>106</v>
      </c>
      <c r="AP6" s="43" t="s">
        <v>106</v>
      </c>
      <c r="AQ6" s="43" t="s">
        <v>142</v>
      </c>
      <c r="AR6" s="43" t="s">
        <v>142</v>
      </c>
      <c r="AS6" s="43">
        <v>51.2</v>
      </c>
      <c r="AT6" s="43">
        <v>50.11</v>
      </c>
      <c r="AU6" s="45">
        <v>28.87</v>
      </c>
      <c r="AV6" s="45">
        <v>28.3</v>
      </c>
      <c r="AW6" s="46" t="s">
        <v>282</v>
      </c>
      <c r="AX6" s="46" t="s">
        <v>282</v>
      </c>
      <c r="AY6" s="14">
        <v>4995</v>
      </c>
      <c r="AZ6" s="14">
        <v>5112</v>
      </c>
      <c r="BA6" s="43">
        <v>1.6</v>
      </c>
      <c r="BB6" s="43">
        <v>1.7</v>
      </c>
      <c r="BC6" s="13">
        <v>0.1</v>
      </c>
      <c r="BD6" s="46">
        <v>0.08</v>
      </c>
      <c r="BE6" s="46">
        <v>2.6</v>
      </c>
      <c r="BF6" s="43">
        <v>2.57</v>
      </c>
      <c r="BG6" s="43">
        <v>21.7</v>
      </c>
      <c r="BH6" s="45">
        <v>22.5</v>
      </c>
      <c r="BI6" s="43">
        <v>7.4</v>
      </c>
      <c r="BJ6" s="43">
        <v>8.1</v>
      </c>
    </row>
    <row r="7" spans="1:62" ht="12">
      <c r="A7" s="11" t="s">
        <v>286</v>
      </c>
      <c r="B7" s="12">
        <v>34403</v>
      </c>
      <c r="C7" s="43" t="s">
        <v>142</v>
      </c>
      <c r="D7" s="43" t="s">
        <v>142</v>
      </c>
      <c r="E7" s="31" t="s">
        <v>143</v>
      </c>
      <c r="F7" s="44">
        <v>0.009</v>
      </c>
      <c r="G7" s="45">
        <v>892</v>
      </c>
      <c r="H7" s="45">
        <v>948</v>
      </c>
      <c r="I7" s="43">
        <v>44.1</v>
      </c>
      <c r="J7" s="43">
        <v>44.1</v>
      </c>
      <c r="K7" s="43" t="s">
        <v>282</v>
      </c>
      <c r="L7" s="43" t="s">
        <v>282</v>
      </c>
      <c r="M7" s="44">
        <v>0.043</v>
      </c>
      <c r="N7" s="44">
        <v>0.038</v>
      </c>
      <c r="O7" s="16">
        <v>172.5</v>
      </c>
      <c r="P7" s="16">
        <v>185.8</v>
      </c>
      <c r="Q7" s="46">
        <v>0.35</v>
      </c>
      <c r="R7" s="46">
        <v>0.3</v>
      </c>
      <c r="S7" s="46">
        <v>2.36</v>
      </c>
      <c r="T7" s="46">
        <v>2.63</v>
      </c>
      <c r="U7" s="43">
        <v>2</v>
      </c>
      <c r="V7" s="43">
        <v>4.1</v>
      </c>
      <c r="W7" s="43">
        <v>1.1</v>
      </c>
      <c r="X7" s="43">
        <v>1.4</v>
      </c>
      <c r="Y7" s="14">
        <v>1227</v>
      </c>
      <c r="Z7" s="14">
        <v>1342</v>
      </c>
      <c r="AA7" s="43" t="s">
        <v>143</v>
      </c>
      <c r="AB7" s="43" t="s">
        <v>143</v>
      </c>
      <c r="AC7" s="45">
        <v>15.8</v>
      </c>
      <c r="AD7" s="45">
        <v>17.5</v>
      </c>
      <c r="AE7" s="45">
        <v>165.7</v>
      </c>
      <c r="AF7" s="45">
        <v>162.2</v>
      </c>
      <c r="AG7" s="46">
        <v>2.68</v>
      </c>
      <c r="AH7" s="46">
        <v>3.8</v>
      </c>
      <c r="AI7" s="45">
        <v>133.5</v>
      </c>
      <c r="AJ7" s="45">
        <v>130.7</v>
      </c>
      <c r="AK7" s="45">
        <v>116.4</v>
      </c>
      <c r="AL7" s="45">
        <v>117.8</v>
      </c>
      <c r="AM7" s="43">
        <v>62.6</v>
      </c>
      <c r="AN7" s="43">
        <v>66</v>
      </c>
      <c r="AO7" s="43" t="s">
        <v>106</v>
      </c>
      <c r="AP7" s="43" t="s">
        <v>106</v>
      </c>
      <c r="AQ7" s="43" t="s">
        <v>142</v>
      </c>
      <c r="AR7" s="43" t="s">
        <v>142</v>
      </c>
      <c r="AS7" s="43">
        <v>51.4</v>
      </c>
      <c r="AT7" s="43">
        <v>52.86</v>
      </c>
      <c r="AU7" s="45">
        <v>26.17</v>
      </c>
      <c r="AV7" s="45">
        <v>29.8</v>
      </c>
      <c r="AW7" s="46" t="s">
        <v>282</v>
      </c>
      <c r="AX7" s="46" t="s">
        <v>282</v>
      </c>
      <c r="AY7" s="14">
        <v>4944</v>
      </c>
      <c r="AZ7" s="14">
        <v>5038</v>
      </c>
      <c r="BA7" s="43">
        <v>1.5</v>
      </c>
      <c r="BB7" s="43">
        <v>1.6</v>
      </c>
      <c r="BC7" s="13">
        <v>0.1</v>
      </c>
      <c r="BD7" s="46">
        <v>0.08</v>
      </c>
      <c r="BE7" s="46">
        <v>2.5</v>
      </c>
      <c r="BF7" s="43">
        <v>2.4</v>
      </c>
      <c r="BG7" s="43">
        <v>20.6</v>
      </c>
      <c r="BH7" s="45">
        <v>22.9</v>
      </c>
      <c r="BI7" s="43">
        <v>6.9</v>
      </c>
      <c r="BJ7" s="43">
        <v>6.5</v>
      </c>
    </row>
    <row r="8" spans="1:62" ht="12">
      <c r="A8" s="11" t="s">
        <v>287</v>
      </c>
      <c r="B8" s="12">
        <v>34404</v>
      </c>
      <c r="C8" s="43" t="s">
        <v>142</v>
      </c>
      <c r="D8" s="43" t="s">
        <v>142</v>
      </c>
      <c r="E8" s="31">
        <v>0.023893709849212547</v>
      </c>
      <c r="F8" s="44">
        <v>0.046</v>
      </c>
      <c r="G8" s="43">
        <v>21</v>
      </c>
      <c r="H8" s="43">
        <v>10.4</v>
      </c>
      <c r="I8" s="43">
        <v>52.2</v>
      </c>
      <c r="J8" s="43">
        <v>49.4</v>
      </c>
      <c r="K8" s="43" t="s">
        <v>282</v>
      </c>
      <c r="L8" s="43" t="s">
        <v>282</v>
      </c>
      <c r="M8" s="44">
        <v>0.046</v>
      </c>
      <c r="N8" s="44">
        <v>0.034</v>
      </c>
      <c r="O8" s="16">
        <v>607</v>
      </c>
      <c r="P8" s="16">
        <v>637</v>
      </c>
      <c r="Q8" s="46">
        <v>1.34</v>
      </c>
      <c r="R8" s="46">
        <v>1.23</v>
      </c>
      <c r="S8" s="46">
        <v>4.83</v>
      </c>
      <c r="T8" s="46">
        <v>4.75</v>
      </c>
      <c r="U8" s="43">
        <v>3</v>
      </c>
      <c r="V8" s="43">
        <v>3.2</v>
      </c>
      <c r="W8" s="43">
        <v>2.8</v>
      </c>
      <c r="X8" s="43">
        <v>3</v>
      </c>
      <c r="Y8" s="14">
        <v>4484</v>
      </c>
      <c r="Z8" s="14">
        <v>4581</v>
      </c>
      <c r="AA8" s="43" t="s">
        <v>143</v>
      </c>
      <c r="AB8" s="43" t="s">
        <v>143</v>
      </c>
      <c r="AC8" s="45">
        <v>9.1</v>
      </c>
      <c r="AD8" s="45">
        <v>9.51</v>
      </c>
      <c r="AE8" s="45">
        <v>392.9</v>
      </c>
      <c r="AF8" s="45">
        <v>362.9</v>
      </c>
      <c r="AG8" s="43">
        <v>58.7</v>
      </c>
      <c r="AH8" s="43">
        <v>57.7</v>
      </c>
      <c r="AI8" s="43">
        <v>47.46</v>
      </c>
      <c r="AJ8" s="43">
        <v>39.5</v>
      </c>
      <c r="AK8" s="45">
        <v>109.4</v>
      </c>
      <c r="AL8" s="45">
        <v>106.6</v>
      </c>
      <c r="AM8" s="45">
        <v>145.8</v>
      </c>
      <c r="AN8" s="45">
        <v>143.1</v>
      </c>
      <c r="AO8" s="43" t="s">
        <v>106</v>
      </c>
      <c r="AP8" s="43" t="s">
        <v>106</v>
      </c>
      <c r="AQ8" s="43" t="s">
        <v>142</v>
      </c>
      <c r="AR8" s="43" t="s">
        <v>142</v>
      </c>
      <c r="AS8" s="43">
        <v>3.63</v>
      </c>
      <c r="AT8" s="43">
        <v>2.94</v>
      </c>
      <c r="AU8" s="45">
        <v>90.79</v>
      </c>
      <c r="AV8" s="45">
        <v>92.3</v>
      </c>
      <c r="AW8" s="46" t="s">
        <v>282</v>
      </c>
      <c r="AX8" s="46" t="s">
        <v>282</v>
      </c>
      <c r="AY8" s="14">
        <v>3686</v>
      </c>
      <c r="AZ8" s="14">
        <v>3619</v>
      </c>
      <c r="BA8" s="43">
        <v>1.8</v>
      </c>
      <c r="BB8" s="43">
        <v>1.8</v>
      </c>
      <c r="BC8" s="46">
        <v>0.02</v>
      </c>
      <c r="BD8" s="46">
        <v>0.02</v>
      </c>
      <c r="BE8" s="46">
        <v>5.6</v>
      </c>
      <c r="BF8" s="43">
        <v>5.7</v>
      </c>
      <c r="BG8" s="46">
        <v>1.92</v>
      </c>
      <c r="BH8" s="45">
        <v>1.65</v>
      </c>
      <c r="BI8" s="45">
        <v>241</v>
      </c>
      <c r="BJ8" s="45">
        <v>266</v>
      </c>
    </row>
    <row r="9" spans="1:62" ht="12">
      <c r="A9" s="11" t="s">
        <v>288</v>
      </c>
      <c r="B9" s="12">
        <v>34404</v>
      </c>
      <c r="C9" s="43" t="s">
        <v>142</v>
      </c>
      <c r="D9" s="43" t="s">
        <v>142</v>
      </c>
      <c r="E9" s="31">
        <v>0.0012242500011319037</v>
      </c>
      <c r="F9" s="44">
        <v>0.011</v>
      </c>
      <c r="G9" s="46">
        <v>8.17</v>
      </c>
      <c r="H9" s="46">
        <v>6.83</v>
      </c>
      <c r="I9" s="43">
        <v>43.3</v>
      </c>
      <c r="J9" s="43">
        <v>43.1</v>
      </c>
      <c r="K9" s="43" t="s">
        <v>282</v>
      </c>
      <c r="L9" s="43" t="s">
        <v>282</v>
      </c>
      <c r="M9" s="44">
        <v>0.061</v>
      </c>
      <c r="N9" s="44">
        <v>0.047</v>
      </c>
      <c r="O9" s="16">
        <v>525.5</v>
      </c>
      <c r="P9" s="16">
        <v>474</v>
      </c>
      <c r="Q9" s="46">
        <v>0.04</v>
      </c>
      <c r="R9" s="46">
        <v>0.02</v>
      </c>
      <c r="S9" s="46">
        <v>1.36</v>
      </c>
      <c r="T9" s="46">
        <v>1.18</v>
      </c>
      <c r="U9" s="43">
        <v>4.1</v>
      </c>
      <c r="V9" s="43">
        <v>3.7</v>
      </c>
      <c r="W9" s="43">
        <v>2.2</v>
      </c>
      <c r="X9" s="43">
        <v>2</v>
      </c>
      <c r="Y9" s="14">
        <v>3723</v>
      </c>
      <c r="Z9" s="14">
        <v>3498</v>
      </c>
      <c r="AA9" s="43" t="s">
        <v>143</v>
      </c>
      <c r="AB9" s="43" t="s">
        <v>143</v>
      </c>
      <c r="AC9" s="45">
        <v>13.3</v>
      </c>
      <c r="AD9" s="45">
        <v>12.51</v>
      </c>
      <c r="AE9" s="45">
        <v>425.3</v>
      </c>
      <c r="AF9" s="45">
        <v>418.7</v>
      </c>
      <c r="AG9" s="46">
        <v>1.69</v>
      </c>
      <c r="AH9" s="46">
        <v>0.96</v>
      </c>
      <c r="AI9" s="46">
        <v>8.6</v>
      </c>
      <c r="AJ9" s="46">
        <v>4.9</v>
      </c>
      <c r="AK9" s="45">
        <v>82.1</v>
      </c>
      <c r="AL9" s="45">
        <v>83.4</v>
      </c>
      <c r="AM9" s="43">
        <v>18.2</v>
      </c>
      <c r="AN9" s="43">
        <v>15.6</v>
      </c>
      <c r="AO9" s="43" t="s">
        <v>106</v>
      </c>
      <c r="AP9" s="43" t="s">
        <v>106</v>
      </c>
      <c r="AQ9" s="43">
        <v>0.2</v>
      </c>
      <c r="AR9" s="43" t="s">
        <v>142</v>
      </c>
      <c r="AS9" s="43">
        <v>0.41</v>
      </c>
      <c r="AT9" s="43">
        <v>0.32</v>
      </c>
      <c r="AU9" s="45">
        <v>42.17</v>
      </c>
      <c r="AV9" s="45">
        <v>40.8</v>
      </c>
      <c r="AW9" s="46" t="s">
        <v>282</v>
      </c>
      <c r="AX9" s="46" t="s">
        <v>282</v>
      </c>
      <c r="AY9" s="14">
        <v>2923</v>
      </c>
      <c r="AZ9" s="14">
        <v>2742</v>
      </c>
      <c r="BA9" s="43">
        <v>3.5</v>
      </c>
      <c r="BB9" s="43">
        <v>3.6</v>
      </c>
      <c r="BC9" s="46">
        <v>0.07</v>
      </c>
      <c r="BD9" s="46">
        <v>0.07</v>
      </c>
      <c r="BE9" s="46">
        <v>0.96</v>
      </c>
      <c r="BF9" s="43">
        <v>0.91</v>
      </c>
      <c r="BG9" s="46">
        <v>5.54</v>
      </c>
      <c r="BH9" s="45">
        <v>5.11</v>
      </c>
      <c r="BI9" s="45">
        <v>64.3</v>
      </c>
      <c r="BJ9" s="45">
        <v>68.6</v>
      </c>
    </row>
    <row r="10" spans="1:159" s="21" customFormat="1" ht="6" customHeight="1">
      <c r="A10" s="47"/>
      <c r="E10" s="48"/>
      <c r="O10" s="49"/>
      <c r="P10" s="49"/>
      <c r="S10" s="50"/>
      <c r="T10" s="50"/>
      <c r="AH10" s="19"/>
      <c r="AN10" s="49"/>
      <c r="AS10" s="51"/>
      <c r="AT10" s="51"/>
      <c r="BE10" s="50"/>
      <c r="BI10" s="49"/>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row>
    <row r="11" spans="1:62" ht="12">
      <c r="A11" s="11" t="s">
        <v>121</v>
      </c>
      <c r="B11" s="35">
        <v>34403</v>
      </c>
      <c r="C11" s="43" t="s">
        <v>142</v>
      </c>
      <c r="D11" s="43" t="s">
        <v>142</v>
      </c>
      <c r="E11" s="31">
        <v>0.009736963174077169</v>
      </c>
      <c r="F11" s="44">
        <v>0.015</v>
      </c>
      <c r="G11" s="46">
        <v>2.18</v>
      </c>
      <c r="H11" s="46">
        <v>3.06</v>
      </c>
      <c r="I11" s="46">
        <v>1.27</v>
      </c>
      <c r="J11" s="46">
        <v>0.93</v>
      </c>
      <c r="K11" s="43" t="s">
        <v>282</v>
      </c>
      <c r="L11" s="43" t="s">
        <v>282</v>
      </c>
      <c r="M11" s="44">
        <v>0.008</v>
      </c>
      <c r="N11" s="44">
        <v>0.012</v>
      </c>
      <c r="O11" s="13" t="s">
        <v>282</v>
      </c>
      <c r="P11" s="13" t="s">
        <v>282</v>
      </c>
      <c r="Q11" s="46" t="s">
        <v>241</v>
      </c>
      <c r="R11" s="46">
        <v>0.01</v>
      </c>
      <c r="S11" s="46">
        <v>0.05</v>
      </c>
      <c r="T11" s="46">
        <v>0.05</v>
      </c>
      <c r="U11" s="43" t="s">
        <v>142</v>
      </c>
      <c r="V11" s="43">
        <v>1.1</v>
      </c>
      <c r="W11" s="43">
        <v>3.6</v>
      </c>
      <c r="X11" s="43">
        <v>4.829849959444103</v>
      </c>
      <c r="Y11" s="43" t="s">
        <v>143</v>
      </c>
      <c r="Z11" s="43" t="s">
        <v>143</v>
      </c>
      <c r="AA11" s="43" t="s">
        <v>143</v>
      </c>
      <c r="AB11" s="43" t="s">
        <v>143</v>
      </c>
      <c r="AC11" s="45" t="s">
        <v>289</v>
      </c>
      <c r="AD11" s="45" t="s">
        <v>289</v>
      </c>
      <c r="AE11" s="45">
        <v>36.2</v>
      </c>
      <c r="AF11" s="45">
        <v>47.2</v>
      </c>
      <c r="AG11" s="46">
        <v>0.52</v>
      </c>
      <c r="AH11" s="46">
        <v>0.57</v>
      </c>
      <c r="AI11" s="46">
        <v>0.63</v>
      </c>
      <c r="AJ11" s="46">
        <v>0.47</v>
      </c>
      <c r="AK11" s="45" t="s">
        <v>290</v>
      </c>
      <c r="AL11" s="45" t="s">
        <v>290</v>
      </c>
      <c r="AM11" s="46">
        <v>1.17</v>
      </c>
      <c r="AN11" s="46">
        <v>1.53</v>
      </c>
      <c r="AO11" s="43" t="s">
        <v>106</v>
      </c>
      <c r="AP11" s="43" t="s">
        <v>106</v>
      </c>
      <c r="AQ11" s="43" t="s">
        <v>142</v>
      </c>
      <c r="AR11" s="43">
        <v>0.1</v>
      </c>
      <c r="AS11" s="43">
        <v>0.053</v>
      </c>
      <c r="AT11" s="43">
        <v>0.061</v>
      </c>
      <c r="AU11" s="43" t="s">
        <v>143</v>
      </c>
      <c r="AV11" s="43" t="s">
        <v>143</v>
      </c>
      <c r="AW11" s="46" t="s">
        <v>282</v>
      </c>
      <c r="AX11" s="46" t="s">
        <v>282</v>
      </c>
      <c r="AY11" s="46">
        <v>2.23</v>
      </c>
      <c r="AZ11" s="46">
        <v>2.67</v>
      </c>
      <c r="BA11" s="43" t="s">
        <v>142</v>
      </c>
      <c r="BB11" s="43" t="s">
        <v>142</v>
      </c>
      <c r="BC11" s="44" t="s">
        <v>291</v>
      </c>
      <c r="BD11" s="44" t="s">
        <v>291</v>
      </c>
      <c r="BE11" s="46">
        <v>0.014</v>
      </c>
      <c r="BF11" s="46">
        <v>0.014</v>
      </c>
      <c r="BG11" s="46" t="s">
        <v>282</v>
      </c>
      <c r="BH11" s="46" t="s">
        <v>282</v>
      </c>
      <c r="BI11" s="43">
        <v>7.849545162874629</v>
      </c>
      <c r="BJ11" s="43">
        <v>6.65</v>
      </c>
    </row>
    <row r="12" spans="1:62" ht="12">
      <c r="A12" s="11" t="s">
        <v>292</v>
      </c>
      <c r="B12" s="35">
        <v>34411</v>
      </c>
      <c r="C12" s="43" t="s">
        <v>142</v>
      </c>
      <c r="D12" s="43" t="s">
        <v>142</v>
      </c>
      <c r="E12" s="31" t="s">
        <v>143</v>
      </c>
      <c r="F12" s="43" t="s">
        <v>143</v>
      </c>
      <c r="G12" s="46" t="s">
        <v>145</v>
      </c>
      <c r="H12" s="46" t="s">
        <v>145</v>
      </c>
      <c r="I12" s="46">
        <v>3.13</v>
      </c>
      <c r="J12" s="46" t="s">
        <v>282</v>
      </c>
      <c r="K12" s="43" t="s">
        <v>282</v>
      </c>
      <c r="L12" s="43" t="s">
        <v>282</v>
      </c>
      <c r="M12" s="44">
        <v>0.011</v>
      </c>
      <c r="N12" s="44">
        <v>0.008</v>
      </c>
      <c r="O12" s="13" t="s">
        <v>282</v>
      </c>
      <c r="P12" s="13" t="s">
        <v>282</v>
      </c>
      <c r="Q12" s="46" t="s">
        <v>241</v>
      </c>
      <c r="R12" s="46" t="s">
        <v>241</v>
      </c>
      <c r="S12" s="44" t="s">
        <v>291</v>
      </c>
      <c r="T12" s="44" t="s">
        <v>291</v>
      </c>
      <c r="U12" s="43" t="s">
        <v>142</v>
      </c>
      <c r="V12" s="43" t="s">
        <v>142</v>
      </c>
      <c r="W12" s="43" t="s">
        <v>142</v>
      </c>
      <c r="X12" s="43" t="s">
        <v>142</v>
      </c>
      <c r="Y12" s="43" t="s">
        <v>143</v>
      </c>
      <c r="Z12" s="43" t="s">
        <v>143</v>
      </c>
      <c r="AA12" s="43" t="s">
        <v>143</v>
      </c>
      <c r="AB12" s="43" t="s">
        <v>143</v>
      </c>
      <c r="AC12" s="45" t="s">
        <v>289</v>
      </c>
      <c r="AD12" s="45" t="s">
        <v>289</v>
      </c>
      <c r="AE12" s="43" t="s">
        <v>293</v>
      </c>
      <c r="AF12" s="43" t="s">
        <v>293</v>
      </c>
      <c r="AG12" s="46" t="s">
        <v>282</v>
      </c>
      <c r="AH12" s="46" t="s">
        <v>282</v>
      </c>
      <c r="AI12" s="46">
        <v>0.87</v>
      </c>
      <c r="AJ12" s="46">
        <v>0.496</v>
      </c>
      <c r="AK12" s="45">
        <v>45.6</v>
      </c>
      <c r="AL12" s="45" t="s">
        <v>290</v>
      </c>
      <c r="AM12" s="46" t="s">
        <v>282</v>
      </c>
      <c r="AN12" s="46">
        <v>0.0870483931492072</v>
      </c>
      <c r="AO12" s="43" t="s">
        <v>106</v>
      </c>
      <c r="AP12" s="43" t="s">
        <v>106</v>
      </c>
      <c r="AQ12" s="43" t="s">
        <v>142</v>
      </c>
      <c r="AR12" s="43" t="s">
        <v>142</v>
      </c>
      <c r="AS12" s="43">
        <v>0.025</v>
      </c>
      <c r="AT12" s="43">
        <v>0.017</v>
      </c>
      <c r="AU12" s="43" t="s">
        <v>143</v>
      </c>
      <c r="AV12" s="43" t="s">
        <v>143</v>
      </c>
      <c r="AW12" s="46" t="s">
        <v>282</v>
      </c>
      <c r="AX12" s="46" t="s">
        <v>282</v>
      </c>
      <c r="AY12" s="46">
        <v>0.19</v>
      </c>
      <c r="AZ12" s="46" t="s">
        <v>171</v>
      </c>
      <c r="BA12" s="43" t="s">
        <v>142</v>
      </c>
      <c r="BB12" s="43" t="s">
        <v>142</v>
      </c>
      <c r="BC12" s="44" t="s">
        <v>291</v>
      </c>
      <c r="BD12" s="44" t="s">
        <v>291</v>
      </c>
      <c r="BE12" s="46">
        <v>0.006</v>
      </c>
      <c r="BF12" s="44">
        <v>0.003</v>
      </c>
      <c r="BG12" s="46" t="s">
        <v>282</v>
      </c>
      <c r="BH12" s="46" t="s">
        <v>282</v>
      </c>
      <c r="BI12" s="43">
        <v>5.6120887815870315</v>
      </c>
      <c r="BJ12" s="43">
        <v>9.1</v>
      </c>
    </row>
    <row r="13" spans="1:159" s="29" customFormat="1" ht="6" customHeight="1">
      <c r="A13" s="25"/>
      <c r="E13" s="52"/>
      <c r="O13" s="53"/>
      <c r="P13" s="53"/>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row>
    <row r="14" spans="1:62" ht="12">
      <c r="A14" s="11" t="s">
        <v>105</v>
      </c>
      <c r="B14" s="12">
        <v>34403</v>
      </c>
      <c r="C14" s="13" t="s">
        <v>282</v>
      </c>
      <c r="D14" s="13" t="s">
        <v>282</v>
      </c>
      <c r="E14" s="31">
        <v>0.079</v>
      </c>
      <c r="F14" s="13">
        <v>0.10200000000000001</v>
      </c>
      <c r="G14" s="13">
        <v>920</v>
      </c>
      <c r="H14" s="13">
        <v>945</v>
      </c>
      <c r="I14" s="13">
        <v>33.2</v>
      </c>
      <c r="J14" s="13">
        <v>33.8</v>
      </c>
      <c r="K14" s="13" t="s">
        <v>293</v>
      </c>
      <c r="L14" s="13" t="s">
        <v>293</v>
      </c>
      <c r="M14" s="13" t="s">
        <v>282</v>
      </c>
      <c r="N14" s="13" t="s">
        <v>282</v>
      </c>
      <c r="O14" s="16">
        <v>139.5</v>
      </c>
      <c r="P14" s="16">
        <v>144.5</v>
      </c>
      <c r="Q14" s="13">
        <v>0.1</v>
      </c>
      <c r="R14" s="13">
        <v>0.1</v>
      </c>
      <c r="S14" s="13">
        <v>2.44</v>
      </c>
      <c r="T14" s="13">
        <v>2.8</v>
      </c>
      <c r="U14" s="13" t="s">
        <v>293</v>
      </c>
      <c r="V14" s="13" t="s">
        <v>293</v>
      </c>
      <c r="W14" s="13">
        <v>8.9</v>
      </c>
      <c r="X14" s="13">
        <v>8</v>
      </c>
      <c r="Y14" s="13">
        <v>280</v>
      </c>
      <c r="Z14" s="13">
        <v>410</v>
      </c>
      <c r="AA14" s="13" t="s">
        <v>294</v>
      </c>
      <c r="AB14" s="13" t="s">
        <v>294</v>
      </c>
      <c r="AC14" s="45">
        <v>15.15</v>
      </c>
      <c r="AD14" s="45">
        <v>15.65</v>
      </c>
      <c r="AE14" s="45">
        <v>111</v>
      </c>
      <c r="AF14" s="45">
        <v>113</v>
      </c>
      <c r="AG14" s="13">
        <v>7.1</v>
      </c>
      <c r="AH14" s="13">
        <v>5.5</v>
      </c>
      <c r="AI14" s="13">
        <v>87.8</v>
      </c>
      <c r="AJ14" s="13">
        <v>90.1</v>
      </c>
      <c r="AK14" s="45">
        <v>89.2</v>
      </c>
      <c r="AL14" s="45">
        <v>89.7</v>
      </c>
      <c r="AM14" s="13">
        <v>65.8</v>
      </c>
      <c r="AN14" s="13">
        <v>66.4</v>
      </c>
      <c r="AO14" s="43" t="s">
        <v>106</v>
      </c>
      <c r="AP14" s="43" t="s">
        <v>106</v>
      </c>
      <c r="AQ14" s="13">
        <v>4</v>
      </c>
      <c r="AR14" s="13">
        <v>2</v>
      </c>
      <c r="AS14" s="13">
        <v>38.1</v>
      </c>
      <c r="AT14" s="13">
        <v>37.9</v>
      </c>
      <c r="AU14" s="13">
        <v>14</v>
      </c>
      <c r="AV14" s="13">
        <v>19</v>
      </c>
      <c r="AW14" s="13">
        <v>0.5</v>
      </c>
      <c r="AX14" s="13">
        <v>0.5</v>
      </c>
      <c r="AY14" s="13">
        <v>4580</v>
      </c>
      <c r="AZ14" s="13">
        <v>4650</v>
      </c>
      <c r="BA14" s="13">
        <v>3</v>
      </c>
      <c r="BB14" s="13">
        <v>3</v>
      </c>
      <c r="BC14" s="13" t="s">
        <v>282</v>
      </c>
      <c r="BD14" s="13" t="s">
        <v>282</v>
      </c>
      <c r="BE14" s="13">
        <v>2.9</v>
      </c>
      <c r="BF14" s="13">
        <v>2.9</v>
      </c>
      <c r="BG14" s="13">
        <v>22</v>
      </c>
      <c r="BH14" s="13">
        <v>23</v>
      </c>
      <c r="BI14" s="13">
        <v>12</v>
      </c>
      <c r="BJ14" s="13">
        <v>12.5</v>
      </c>
    </row>
    <row r="15" spans="1:62" ht="12">
      <c r="A15" s="11" t="s">
        <v>111</v>
      </c>
      <c r="B15" s="12">
        <v>34403</v>
      </c>
      <c r="C15" s="13" t="s">
        <v>282</v>
      </c>
      <c r="D15" s="13" t="s">
        <v>282</v>
      </c>
      <c r="E15" s="31">
        <v>0.272</v>
      </c>
      <c r="F15" s="13">
        <v>0.149</v>
      </c>
      <c r="G15" s="13">
        <v>888</v>
      </c>
      <c r="H15" s="13">
        <v>923</v>
      </c>
      <c r="I15" s="13">
        <v>34.2</v>
      </c>
      <c r="J15" s="13">
        <v>35.5</v>
      </c>
      <c r="K15" s="13" t="s">
        <v>293</v>
      </c>
      <c r="L15" s="13" t="s">
        <v>293</v>
      </c>
      <c r="M15" s="13" t="s">
        <v>282</v>
      </c>
      <c r="N15" s="13" t="s">
        <v>282</v>
      </c>
      <c r="O15" s="16">
        <v>131</v>
      </c>
      <c r="P15" s="16">
        <v>134.5</v>
      </c>
      <c r="Q15" s="13">
        <v>0.1</v>
      </c>
      <c r="R15" s="13">
        <v>0.1</v>
      </c>
      <c r="S15" s="13">
        <v>2.42</v>
      </c>
      <c r="T15" s="13">
        <v>2.58</v>
      </c>
      <c r="U15" s="13" t="s">
        <v>293</v>
      </c>
      <c r="V15" s="13">
        <v>3</v>
      </c>
      <c r="W15" s="13">
        <v>9.6</v>
      </c>
      <c r="X15" s="13">
        <v>13.3</v>
      </c>
      <c r="Y15" s="13" t="s">
        <v>289</v>
      </c>
      <c r="Z15" s="13">
        <v>170</v>
      </c>
      <c r="AA15" s="13">
        <v>1</v>
      </c>
      <c r="AB15" s="13" t="s">
        <v>294</v>
      </c>
      <c r="AC15" s="45">
        <v>13.1</v>
      </c>
      <c r="AD15" s="45">
        <v>13.05</v>
      </c>
      <c r="AE15" s="45">
        <v>103</v>
      </c>
      <c r="AF15" s="45">
        <v>104.5</v>
      </c>
      <c r="AG15" s="13">
        <v>5.4</v>
      </c>
      <c r="AH15" s="13">
        <v>6.1</v>
      </c>
      <c r="AI15" s="13">
        <v>87.4</v>
      </c>
      <c r="AJ15" s="13">
        <v>89.8</v>
      </c>
      <c r="AK15" s="45">
        <v>81.4</v>
      </c>
      <c r="AL15" s="45">
        <v>83.1</v>
      </c>
      <c r="AM15" s="13">
        <v>59.2</v>
      </c>
      <c r="AN15" s="13">
        <v>65.8</v>
      </c>
      <c r="AO15" s="43" t="s">
        <v>106</v>
      </c>
      <c r="AP15" s="43" t="s">
        <v>106</v>
      </c>
      <c r="AQ15" s="13">
        <v>18</v>
      </c>
      <c r="AR15" s="13">
        <v>4</v>
      </c>
      <c r="AS15" s="13">
        <v>40.1</v>
      </c>
      <c r="AT15" s="13">
        <v>39.5</v>
      </c>
      <c r="AU15" s="13">
        <v>15</v>
      </c>
      <c r="AV15" s="13">
        <v>30</v>
      </c>
      <c r="AW15" s="13" t="s">
        <v>293</v>
      </c>
      <c r="AX15" s="13" t="s">
        <v>293</v>
      </c>
      <c r="AY15" s="13">
        <v>4520</v>
      </c>
      <c r="AZ15" s="13">
        <v>4520</v>
      </c>
      <c r="BA15" s="13">
        <v>5</v>
      </c>
      <c r="BB15" s="13">
        <v>4</v>
      </c>
      <c r="BC15" s="13" t="s">
        <v>282</v>
      </c>
      <c r="BD15" s="13" t="s">
        <v>282</v>
      </c>
      <c r="BE15" s="13">
        <v>2.3</v>
      </c>
      <c r="BF15" s="13">
        <v>2.55</v>
      </c>
      <c r="BG15" s="13">
        <v>20</v>
      </c>
      <c r="BH15" s="13">
        <v>22</v>
      </c>
      <c r="BI15" s="13">
        <v>105</v>
      </c>
      <c r="BJ15" s="13">
        <v>17</v>
      </c>
    </row>
    <row r="16" spans="1:62" ht="12">
      <c r="A16" s="11" t="s">
        <v>113</v>
      </c>
      <c r="B16" s="12">
        <v>34403</v>
      </c>
      <c r="C16" s="13" t="s">
        <v>282</v>
      </c>
      <c r="D16" s="13" t="s">
        <v>282</v>
      </c>
      <c r="E16" s="31">
        <v>0.078</v>
      </c>
      <c r="F16" s="13">
        <v>0.106</v>
      </c>
      <c r="G16" s="13">
        <v>895</v>
      </c>
      <c r="H16" s="13">
        <v>914</v>
      </c>
      <c r="I16" s="13">
        <v>34.5</v>
      </c>
      <c r="J16" s="13">
        <v>34.6</v>
      </c>
      <c r="K16" s="13" t="s">
        <v>293</v>
      </c>
      <c r="L16" s="13" t="s">
        <v>293</v>
      </c>
      <c r="M16" s="13" t="s">
        <v>282</v>
      </c>
      <c r="N16" s="13" t="s">
        <v>282</v>
      </c>
      <c r="O16" s="16">
        <v>130</v>
      </c>
      <c r="P16" s="16">
        <v>130</v>
      </c>
      <c r="Q16" s="13">
        <v>0.1</v>
      </c>
      <c r="R16" s="13">
        <v>0.1</v>
      </c>
      <c r="S16" s="13">
        <v>2.22</v>
      </c>
      <c r="T16" s="13">
        <v>2.28</v>
      </c>
      <c r="U16" s="13" t="s">
        <v>293</v>
      </c>
      <c r="V16" s="13">
        <v>2.5</v>
      </c>
      <c r="W16" s="13">
        <v>5.6</v>
      </c>
      <c r="X16" s="13">
        <v>6.9</v>
      </c>
      <c r="Y16" s="13" t="s">
        <v>289</v>
      </c>
      <c r="Z16" s="13">
        <v>30</v>
      </c>
      <c r="AA16" s="13" t="s">
        <v>294</v>
      </c>
      <c r="AB16" s="13" t="s">
        <v>294</v>
      </c>
      <c r="AC16" s="45">
        <v>13</v>
      </c>
      <c r="AD16" s="45">
        <v>13.3</v>
      </c>
      <c r="AE16" s="45">
        <v>102</v>
      </c>
      <c r="AF16" s="45">
        <v>104</v>
      </c>
      <c r="AG16" s="13">
        <v>3.9</v>
      </c>
      <c r="AH16" s="13">
        <v>5.1</v>
      </c>
      <c r="AI16" s="13">
        <v>88.6</v>
      </c>
      <c r="AJ16" s="13">
        <v>88.6</v>
      </c>
      <c r="AK16" s="45">
        <v>80.9</v>
      </c>
      <c r="AL16" s="45">
        <v>82.9</v>
      </c>
      <c r="AM16" s="13">
        <v>61.2</v>
      </c>
      <c r="AN16" s="13">
        <v>60.2</v>
      </c>
      <c r="AO16" s="43" t="s">
        <v>106</v>
      </c>
      <c r="AP16" s="43" t="s">
        <v>106</v>
      </c>
      <c r="AQ16" s="13">
        <v>4</v>
      </c>
      <c r="AR16" s="13">
        <v>2</v>
      </c>
      <c r="AS16" s="13">
        <v>39.5</v>
      </c>
      <c r="AT16" s="13">
        <v>39.5</v>
      </c>
      <c r="AU16" s="13">
        <v>28</v>
      </c>
      <c r="AV16" s="13">
        <v>27</v>
      </c>
      <c r="AW16" s="13" t="s">
        <v>293</v>
      </c>
      <c r="AX16" s="13" t="s">
        <v>293</v>
      </c>
      <c r="AY16" s="13">
        <v>4530</v>
      </c>
      <c r="AZ16" s="13">
        <v>4570</v>
      </c>
      <c r="BA16" s="13">
        <v>2</v>
      </c>
      <c r="BB16" s="13">
        <v>2</v>
      </c>
      <c r="BC16" s="13" t="s">
        <v>282</v>
      </c>
      <c r="BD16" s="13" t="s">
        <v>282</v>
      </c>
      <c r="BE16" s="13">
        <v>2.5</v>
      </c>
      <c r="BF16" s="13">
        <v>2.55</v>
      </c>
      <c r="BG16" s="13">
        <v>20</v>
      </c>
      <c r="BH16" s="13">
        <v>21</v>
      </c>
      <c r="BI16" s="13">
        <v>12</v>
      </c>
      <c r="BJ16" s="13">
        <v>11</v>
      </c>
    </row>
    <row r="17" spans="1:62" ht="12">
      <c r="A17" s="11" t="s">
        <v>114</v>
      </c>
      <c r="B17" s="12">
        <v>34404</v>
      </c>
      <c r="C17" s="13" t="s">
        <v>282</v>
      </c>
      <c r="D17" s="13" t="s">
        <v>282</v>
      </c>
      <c r="E17" s="31">
        <v>0.092</v>
      </c>
      <c r="F17" s="13">
        <v>0.108</v>
      </c>
      <c r="G17" s="13">
        <v>13</v>
      </c>
      <c r="H17" s="13">
        <v>14</v>
      </c>
      <c r="I17" s="13">
        <v>40.6</v>
      </c>
      <c r="J17" s="13">
        <v>40</v>
      </c>
      <c r="K17" s="13" t="s">
        <v>293</v>
      </c>
      <c r="L17" s="13" t="s">
        <v>293</v>
      </c>
      <c r="M17" s="13" t="s">
        <v>282</v>
      </c>
      <c r="N17" s="13" t="s">
        <v>282</v>
      </c>
      <c r="O17" s="16">
        <v>463</v>
      </c>
      <c r="P17" s="16">
        <v>450</v>
      </c>
      <c r="Q17" s="13">
        <v>1.5</v>
      </c>
      <c r="R17" s="13">
        <v>1.1</v>
      </c>
      <c r="S17" s="13">
        <v>5.18</v>
      </c>
      <c r="T17" s="13">
        <v>4.08</v>
      </c>
      <c r="U17" s="13" t="s">
        <v>293</v>
      </c>
      <c r="V17" s="13" t="s">
        <v>293</v>
      </c>
      <c r="W17" s="13">
        <v>9.4</v>
      </c>
      <c r="X17" s="13">
        <v>8</v>
      </c>
      <c r="Y17" s="13">
        <v>200</v>
      </c>
      <c r="Z17" s="13">
        <v>260</v>
      </c>
      <c r="AA17" s="13" t="s">
        <v>294</v>
      </c>
      <c r="AB17" s="13" t="s">
        <v>294</v>
      </c>
      <c r="AC17" s="45">
        <v>7.3</v>
      </c>
      <c r="AD17" s="45">
        <v>7.35</v>
      </c>
      <c r="AE17" s="45">
        <v>258</v>
      </c>
      <c r="AF17" s="45">
        <v>259</v>
      </c>
      <c r="AG17" s="13">
        <v>59.7</v>
      </c>
      <c r="AH17" s="13">
        <v>59.9</v>
      </c>
      <c r="AI17" s="13">
        <v>24.9</v>
      </c>
      <c r="AJ17" s="13">
        <v>23.5</v>
      </c>
      <c r="AK17" s="45">
        <v>80.4</v>
      </c>
      <c r="AL17" s="45">
        <v>80.5</v>
      </c>
      <c r="AM17" s="13">
        <v>133.5</v>
      </c>
      <c r="AN17" s="13">
        <v>132</v>
      </c>
      <c r="AO17" s="43" t="s">
        <v>106</v>
      </c>
      <c r="AP17" s="43" t="s">
        <v>106</v>
      </c>
      <c r="AQ17" s="13">
        <v>6</v>
      </c>
      <c r="AR17" s="13">
        <v>8</v>
      </c>
      <c r="AS17" s="13">
        <v>2.1</v>
      </c>
      <c r="AT17" s="13">
        <v>2.1</v>
      </c>
      <c r="AU17" s="13">
        <v>87</v>
      </c>
      <c r="AV17" s="13">
        <v>90</v>
      </c>
      <c r="AW17" s="13" t="s">
        <v>293</v>
      </c>
      <c r="AX17" s="13" t="s">
        <v>293</v>
      </c>
      <c r="AY17" s="13">
        <v>3340</v>
      </c>
      <c r="AZ17" s="13">
        <v>3260</v>
      </c>
      <c r="BA17" s="13">
        <v>3</v>
      </c>
      <c r="BB17" s="13">
        <v>3</v>
      </c>
      <c r="BC17" s="13" t="s">
        <v>282</v>
      </c>
      <c r="BD17" s="13" t="s">
        <v>282</v>
      </c>
      <c r="BE17" s="13">
        <v>6</v>
      </c>
      <c r="BF17" s="13">
        <v>5.85</v>
      </c>
      <c r="BG17" s="13" t="s">
        <v>294</v>
      </c>
      <c r="BH17" s="13" t="s">
        <v>294</v>
      </c>
      <c r="BI17" s="13">
        <v>284</v>
      </c>
      <c r="BJ17" s="13">
        <v>300</v>
      </c>
    </row>
    <row r="18" spans="1:62" ht="12">
      <c r="A18" s="11" t="s">
        <v>116</v>
      </c>
      <c r="B18" s="12">
        <v>34404</v>
      </c>
      <c r="C18" s="13" t="s">
        <v>282</v>
      </c>
      <c r="D18" s="13" t="s">
        <v>282</v>
      </c>
      <c r="E18" s="31">
        <v>0.07200000000000001</v>
      </c>
      <c r="F18" s="13">
        <v>0.097</v>
      </c>
      <c r="G18" s="13">
        <v>9</v>
      </c>
      <c r="H18" s="13">
        <v>10</v>
      </c>
      <c r="I18" s="13">
        <v>37.5</v>
      </c>
      <c r="J18" s="13">
        <v>38.3</v>
      </c>
      <c r="K18" s="13" t="s">
        <v>293</v>
      </c>
      <c r="L18" s="13" t="s">
        <v>293</v>
      </c>
      <c r="M18" s="13" t="s">
        <v>282</v>
      </c>
      <c r="N18" s="13" t="s">
        <v>282</v>
      </c>
      <c r="O18" s="16">
        <v>409</v>
      </c>
      <c r="P18" s="16">
        <v>423</v>
      </c>
      <c r="Q18" s="13" t="s">
        <v>142</v>
      </c>
      <c r="R18" s="13" t="s">
        <v>142</v>
      </c>
      <c r="S18" s="13">
        <v>1.7</v>
      </c>
      <c r="T18" s="13">
        <v>0.96</v>
      </c>
      <c r="U18" s="13" t="s">
        <v>293</v>
      </c>
      <c r="V18" s="13" t="s">
        <v>293</v>
      </c>
      <c r="W18" s="13">
        <v>6.7</v>
      </c>
      <c r="X18" s="13">
        <v>6.6</v>
      </c>
      <c r="Y18" s="13">
        <v>270</v>
      </c>
      <c r="Z18" s="13">
        <v>300</v>
      </c>
      <c r="AA18" s="13" t="s">
        <v>294</v>
      </c>
      <c r="AB18" s="13" t="s">
        <v>294</v>
      </c>
      <c r="AC18" s="45">
        <v>11.25</v>
      </c>
      <c r="AD18" s="45">
        <v>11.45</v>
      </c>
      <c r="AE18" s="45">
        <v>294</v>
      </c>
      <c r="AF18" s="45">
        <v>298</v>
      </c>
      <c r="AG18" s="13">
        <v>2.7</v>
      </c>
      <c r="AH18" s="13">
        <v>2.6</v>
      </c>
      <c r="AI18" s="13">
        <v>0.8</v>
      </c>
      <c r="AJ18" s="13">
        <v>0.7</v>
      </c>
      <c r="AK18" s="45">
        <v>60.3</v>
      </c>
      <c r="AL18" s="45">
        <v>62</v>
      </c>
      <c r="AM18" s="13">
        <v>2.2</v>
      </c>
      <c r="AN18" s="13">
        <v>3.2</v>
      </c>
      <c r="AO18" s="43" t="s">
        <v>106</v>
      </c>
      <c r="AP18" s="43" t="s">
        <v>106</v>
      </c>
      <c r="AQ18" s="13">
        <v>8</v>
      </c>
      <c r="AR18" s="13">
        <v>4</v>
      </c>
      <c r="AS18" s="13" t="s">
        <v>282</v>
      </c>
      <c r="AT18" s="13">
        <v>0.05</v>
      </c>
      <c r="AU18" s="13">
        <v>38</v>
      </c>
      <c r="AV18" s="13">
        <v>38</v>
      </c>
      <c r="AW18" s="13" t="s">
        <v>293</v>
      </c>
      <c r="AX18" s="13" t="s">
        <v>293</v>
      </c>
      <c r="AY18" s="13">
        <v>2690</v>
      </c>
      <c r="AZ18" s="13">
        <v>2710</v>
      </c>
      <c r="BA18" s="13">
        <v>4</v>
      </c>
      <c r="BB18" s="13">
        <v>5</v>
      </c>
      <c r="BC18" s="13" t="s">
        <v>282</v>
      </c>
      <c r="BD18" s="13" t="s">
        <v>282</v>
      </c>
      <c r="BE18" s="13">
        <v>0.9</v>
      </c>
      <c r="BF18" s="13">
        <v>0.95</v>
      </c>
      <c r="BG18" s="13">
        <v>4</v>
      </c>
      <c r="BH18" s="13">
        <v>5</v>
      </c>
      <c r="BI18" s="13">
        <v>71</v>
      </c>
      <c r="BJ18" s="13">
        <v>86</v>
      </c>
    </row>
    <row r="19" spans="1:159" s="29" customFormat="1" ht="6" customHeight="1">
      <c r="A19" s="25"/>
      <c r="B19" s="26"/>
      <c r="E19" s="52"/>
      <c r="O19" s="53"/>
      <c r="P19" s="53"/>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row>
    <row r="20" spans="1:62" ht="12">
      <c r="A20" s="11" t="s">
        <v>124</v>
      </c>
      <c r="B20" s="12">
        <v>34485</v>
      </c>
      <c r="C20" s="13" t="s">
        <v>282</v>
      </c>
      <c r="D20" s="13" t="s">
        <v>282</v>
      </c>
      <c r="E20" s="31">
        <v>0.07100000000000001</v>
      </c>
      <c r="F20" s="13">
        <v>0.099</v>
      </c>
      <c r="G20" s="13">
        <v>808</v>
      </c>
      <c r="H20" s="13">
        <v>821</v>
      </c>
      <c r="I20" s="13">
        <v>37.3</v>
      </c>
      <c r="J20" s="13">
        <v>36.6</v>
      </c>
      <c r="K20" s="13" t="s">
        <v>293</v>
      </c>
      <c r="L20" s="13" t="s">
        <v>293</v>
      </c>
      <c r="M20" s="13" t="s">
        <v>282</v>
      </c>
      <c r="N20" s="13" t="s">
        <v>282</v>
      </c>
      <c r="O20" s="16">
        <v>142</v>
      </c>
      <c r="P20" s="16">
        <v>142</v>
      </c>
      <c r="Q20" s="13">
        <v>0.3</v>
      </c>
      <c r="R20" s="13">
        <v>0.3</v>
      </c>
      <c r="S20" s="13">
        <v>1.02</v>
      </c>
      <c r="T20" s="13">
        <v>2.36</v>
      </c>
      <c r="U20" s="13" t="s">
        <v>293</v>
      </c>
      <c r="V20" s="13" t="s">
        <v>293</v>
      </c>
      <c r="W20" s="13">
        <v>7</v>
      </c>
      <c r="X20" s="13">
        <v>7.1</v>
      </c>
      <c r="Y20" s="13">
        <v>80</v>
      </c>
      <c r="Z20" s="13">
        <v>60</v>
      </c>
      <c r="AA20" s="13" t="s">
        <v>294</v>
      </c>
      <c r="AB20" s="13" t="s">
        <v>294</v>
      </c>
      <c r="AC20" s="45">
        <v>13.15</v>
      </c>
      <c r="AD20" s="45">
        <v>13.45</v>
      </c>
      <c r="AE20" s="45">
        <v>107.5</v>
      </c>
      <c r="AF20" s="45">
        <v>107</v>
      </c>
      <c r="AG20" s="13">
        <v>3.25</v>
      </c>
      <c r="AH20" s="13">
        <v>6.35</v>
      </c>
      <c r="AI20" s="13">
        <v>80.1</v>
      </c>
      <c r="AJ20" s="13">
        <v>79.9</v>
      </c>
      <c r="AK20" s="45">
        <v>79.1</v>
      </c>
      <c r="AL20" s="45">
        <v>77.4</v>
      </c>
      <c r="AM20" s="13">
        <v>58.2</v>
      </c>
      <c r="AN20" s="13">
        <v>60</v>
      </c>
      <c r="AO20" s="43" t="s">
        <v>106</v>
      </c>
      <c r="AP20" s="43" t="s">
        <v>106</v>
      </c>
      <c r="AQ20" s="13">
        <v>6</v>
      </c>
      <c r="AR20" s="13">
        <v>4</v>
      </c>
      <c r="AS20" s="13">
        <v>38.1</v>
      </c>
      <c r="AT20" s="13">
        <v>37.7</v>
      </c>
      <c r="AU20" s="13">
        <v>16</v>
      </c>
      <c r="AV20" s="13">
        <v>16</v>
      </c>
      <c r="AW20" s="13">
        <v>49</v>
      </c>
      <c r="AX20" s="13">
        <v>62</v>
      </c>
      <c r="AY20" s="13">
        <v>4370</v>
      </c>
      <c r="AZ20" s="13">
        <v>4320</v>
      </c>
      <c r="BA20" s="13">
        <v>3</v>
      </c>
      <c r="BB20" s="13">
        <v>3</v>
      </c>
      <c r="BC20" s="13">
        <v>0.05</v>
      </c>
      <c r="BD20" s="13" t="s">
        <v>282</v>
      </c>
      <c r="BE20" s="13">
        <v>2.65</v>
      </c>
      <c r="BF20" s="13">
        <v>2.75</v>
      </c>
      <c r="BG20" s="13">
        <v>20</v>
      </c>
      <c r="BH20" s="13">
        <v>19</v>
      </c>
      <c r="BI20" s="13">
        <v>23.5</v>
      </c>
      <c r="BJ20" s="13">
        <v>21</v>
      </c>
    </row>
    <row r="21" spans="1:62" ht="12">
      <c r="A21" s="11" t="s">
        <v>128</v>
      </c>
      <c r="B21" s="12">
        <v>34485</v>
      </c>
      <c r="C21" s="13" t="s">
        <v>282</v>
      </c>
      <c r="D21" s="13" t="s">
        <v>282</v>
      </c>
      <c r="E21" s="31">
        <v>0.075</v>
      </c>
      <c r="F21" s="13">
        <v>0.085</v>
      </c>
      <c r="G21" s="13">
        <v>892</v>
      </c>
      <c r="H21" s="13">
        <v>869</v>
      </c>
      <c r="I21" s="13">
        <v>32.3</v>
      </c>
      <c r="J21" s="13">
        <v>32.8</v>
      </c>
      <c r="K21" s="13" t="s">
        <v>293</v>
      </c>
      <c r="L21" s="13" t="s">
        <v>293</v>
      </c>
      <c r="M21" s="13" t="s">
        <v>282</v>
      </c>
      <c r="N21" s="13" t="s">
        <v>282</v>
      </c>
      <c r="O21" s="16">
        <v>148</v>
      </c>
      <c r="P21" s="16">
        <v>137.5</v>
      </c>
      <c r="Q21" s="13">
        <v>0.2</v>
      </c>
      <c r="R21" s="13">
        <v>0.1</v>
      </c>
      <c r="S21" s="13">
        <v>2.14</v>
      </c>
      <c r="T21" s="13">
        <v>2.3</v>
      </c>
      <c r="U21" s="13" t="s">
        <v>293</v>
      </c>
      <c r="V21" s="13" t="s">
        <v>293</v>
      </c>
      <c r="W21" s="13">
        <v>6.9</v>
      </c>
      <c r="X21" s="13">
        <v>6.7</v>
      </c>
      <c r="Y21" s="13">
        <v>100</v>
      </c>
      <c r="Z21" s="13">
        <v>110</v>
      </c>
      <c r="AA21" s="13" t="s">
        <v>294</v>
      </c>
      <c r="AB21" s="13" t="s">
        <v>294</v>
      </c>
      <c r="AC21" s="45">
        <v>14.7</v>
      </c>
      <c r="AD21" s="45">
        <v>14.05</v>
      </c>
      <c r="AE21" s="45">
        <v>116.5</v>
      </c>
      <c r="AF21" s="45">
        <v>108.5</v>
      </c>
      <c r="AG21" s="13">
        <v>2.75</v>
      </c>
      <c r="AH21" s="13">
        <v>3.4</v>
      </c>
      <c r="AI21" s="13">
        <v>90.6</v>
      </c>
      <c r="AJ21" s="13">
        <v>88.7</v>
      </c>
      <c r="AK21" s="45">
        <v>85.3</v>
      </c>
      <c r="AL21" s="45">
        <v>81.8</v>
      </c>
      <c r="AM21" s="13">
        <v>69</v>
      </c>
      <c r="AN21" s="13">
        <v>67.2</v>
      </c>
      <c r="AO21" s="43" t="s">
        <v>106</v>
      </c>
      <c r="AP21" s="43" t="s">
        <v>106</v>
      </c>
      <c r="AQ21" s="13">
        <v>8</v>
      </c>
      <c r="AR21" s="13">
        <v>4</v>
      </c>
      <c r="AS21" s="13">
        <v>38</v>
      </c>
      <c r="AT21" s="13">
        <v>37.4</v>
      </c>
      <c r="AU21" s="13">
        <v>18</v>
      </c>
      <c r="AV21" s="13">
        <v>18</v>
      </c>
      <c r="AW21" s="13">
        <v>9.5</v>
      </c>
      <c r="AX21" s="13">
        <v>13</v>
      </c>
      <c r="AY21" s="13">
        <v>4550</v>
      </c>
      <c r="AZ21" s="13">
        <v>4420</v>
      </c>
      <c r="BA21" s="13">
        <v>3</v>
      </c>
      <c r="BB21" s="13">
        <v>3</v>
      </c>
      <c r="BC21" s="13" t="s">
        <v>282</v>
      </c>
      <c r="BD21" s="13" t="s">
        <v>282</v>
      </c>
      <c r="BE21" s="13">
        <v>3</v>
      </c>
      <c r="BF21" s="13">
        <v>2.8</v>
      </c>
      <c r="BG21" s="13">
        <v>21</v>
      </c>
      <c r="BH21" s="13">
        <v>21</v>
      </c>
      <c r="BI21" s="13">
        <v>18.5</v>
      </c>
      <c r="BJ21" s="13">
        <v>14</v>
      </c>
    </row>
    <row r="22" spans="1:62" ht="12">
      <c r="A22" s="11" t="s">
        <v>130</v>
      </c>
      <c r="B22" s="12">
        <v>34485</v>
      </c>
      <c r="C22" s="13" t="s">
        <v>282</v>
      </c>
      <c r="D22" s="13" t="s">
        <v>282</v>
      </c>
      <c r="E22" s="31">
        <v>0.07</v>
      </c>
      <c r="F22" s="13">
        <v>0.083</v>
      </c>
      <c r="G22" s="13">
        <v>856</v>
      </c>
      <c r="H22" s="13">
        <v>827</v>
      </c>
      <c r="I22" s="13">
        <v>32.8</v>
      </c>
      <c r="J22" s="13">
        <v>31.6</v>
      </c>
      <c r="K22" s="13" t="s">
        <v>293</v>
      </c>
      <c r="L22" s="13" t="s">
        <v>293</v>
      </c>
      <c r="M22" s="13" t="s">
        <v>282</v>
      </c>
      <c r="N22" s="13" t="s">
        <v>282</v>
      </c>
      <c r="O22" s="16">
        <v>134.5</v>
      </c>
      <c r="P22" s="16">
        <v>139</v>
      </c>
      <c r="Q22" s="13">
        <v>0.3</v>
      </c>
      <c r="R22" s="13">
        <v>0.1</v>
      </c>
      <c r="S22" s="13">
        <v>3.32</v>
      </c>
      <c r="T22" s="13">
        <v>2.28</v>
      </c>
      <c r="U22" s="13" t="s">
        <v>293</v>
      </c>
      <c r="V22" s="13" t="s">
        <v>293</v>
      </c>
      <c r="W22" s="13">
        <v>6.4</v>
      </c>
      <c r="X22" s="13">
        <v>6.1</v>
      </c>
      <c r="Y22" s="13" t="s">
        <v>289</v>
      </c>
      <c r="Z22" s="13" t="s">
        <v>289</v>
      </c>
      <c r="AA22" s="13" t="s">
        <v>294</v>
      </c>
      <c r="AB22" s="13" t="s">
        <v>294</v>
      </c>
      <c r="AC22" s="45">
        <v>14</v>
      </c>
      <c r="AD22" s="45">
        <v>14.15</v>
      </c>
      <c r="AE22" s="45">
        <v>108</v>
      </c>
      <c r="AF22" s="45">
        <v>110</v>
      </c>
      <c r="AG22" s="13">
        <v>3.45</v>
      </c>
      <c r="AH22" s="13">
        <v>3.85</v>
      </c>
      <c r="AI22" s="13">
        <v>85.6</v>
      </c>
      <c r="AJ22" s="13">
        <v>86.9</v>
      </c>
      <c r="AK22" s="45">
        <v>86.1</v>
      </c>
      <c r="AL22" s="45">
        <v>81.8</v>
      </c>
      <c r="AM22" s="13">
        <v>68.2</v>
      </c>
      <c r="AN22" s="13">
        <v>63.8</v>
      </c>
      <c r="AO22" s="43" t="s">
        <v>106</v>
      </c>
      <c r="AP22" s="43" t="s">
        <v>106</v>
      </c>
      <c r="AQ22" s="13">
        <v>4</v>
      </c>
      <c r="AR22" s="13">
        <v>6</v>
      </c>
      <c r="AS22" s="13">
        <v>36.9</v>
      </c>
      <c r="AT22" s="13">
        <v>36.5</v>
      </c>
      <c r="AU22" s="13">
        <v>17</v>
      </c>
      <c r="AV22" s="13">
        <v>14</v>
      </c>
      <c r="AW22" s="13">
        <v>9</v>
      </c>
      <c r="AX22" s="13">
        <v>13</v>
      </c>
      <c r="AY22" s="13">
        <v>4300</v>
      </c>
      <c r="AZ22" s="13">
        <v>4370</v>
      </c>
      <c r="BA22" s="13">
        <v>2</v>
      </c>
      <c r="BB22" s="13">
        <v>2</v>
      </c>
      <c r="BC22" s="13">
        <v>0.1</v>
      </c>
      <c r="BD22" s="13" t="s">
        <v>282</v>
      </c>
      <c r="BE22" s="13">
        <v>2.8</v>
      </c>
      <c r="BF22" s="13">
        <v>2.75</v>
      </c>
      <c r="BG22" s="13">
        <v>20</v>
      </c>
      <c r="BH22" s="13">
        <v>20</v>
      </c>
      <c r="BI22" s="13">
        <v>15</v>
      </c>
      <c r="BJ22" s="13">
        <v>18.5</v>
      </c>
    </row>
    <row r="23" spans="1:62" ht="12">
      <c r="A23" s="11" t="s">
        <v>131</v>
      </c>
      <c r="B23" s="12">
        <v>34485</v>
      </c>
      <c r="C23" s="13" t="s">
        <v>282</v>
      </c>
      <c r="D23" s="13" t="s">
        <v>282</v>
      </c>
      <c r="E23" s="31">
        <v>0.074</v>
      </c>
      <c r="F23" s="13">
        <v>0.083</v>
      </c>
      <c r="G23" s="13">
        <v>876</v>
      </c>
      <c r="H23" s="13">
        <v>906</v>
      </c>
      <c r="I23" s="13">
        <v>31.2</v>
      </c>
      <c r="J23" s="13">
        <v>31.8</v>
      </c>
      <c r="K23" s="13" t="s">
        <v>293</v>
      </c>
      <c r="L23" s="13" t="s">
        <v>293</v>
      </c>
      <c r="M23" s="13" t="s">
        <v>282</v>
      </c>
      <c r="N23" s="13" t="s">
        <v>282</v>
      </c>
      <c r="O23" s="16">
        <v>135</v>
      </c>
      <c r="P23" s="16">
        <v>139</v>
      </c>
      <c r="Q23" s="13">
        <v>0.1</v>
      </c>
      <c r="R23" s="13">
        <v>0.1</v>
      </c>
      <c r="S23" s="13">
        <v>2.28</v>
      </c>
      <c r="T23" s="13">
        <v>3.34</v>
      </c>
      <c r="U23" s="13" t="s">
        <v>293</v>
      </c>
      <c r="V23" s="13" t="s">
        <v>293</v>
      </c>
      <c r="W23" s="13">
        <v>9.3</v>
      </c>
      <c r="X23" s="13">
        <v>23</v>
      </c>
      <c r="Y23" s="13">
        <v>20</v>
      </c>
      <c r="Z23" s="13">
        <v>260</v>
      </c>
      <c r="AA23" s="13" t="s">
        <v>294</v>
      </c>
      <c r="AB23" s="13" t="s">
        <v>294</v>
      </c>
      <c r="AC23" s="45">
        <v>14.05</v>
      </c>
      <c r="AD23" s="45">
        <v>14.95</v>
      </c>
      <c r="AE23" s="45">
        <v>107.5</v>
      </c>
      <c r="AF23" s="45">
        <v>108.5</v>
      </c>
      <c r="AG23" s="13">
        <v>3.75</v>
      </c>
      <c r="AH23" s="13">
        <v>4.45</v>
      </c>
      <c r="AI23" s="13">
        <v>88.2</v>
      </c>
      <c r="AJ23" s="13">
        <v>90.4</v>
      </c>
      <c r="AK23" s="45">
        <v>87</v>
      </c>
      <c r="AL23" s="45">
        <v>87.4</v>
      </c>
      <c r="AM23" s="13">
        <v>69.6</v>
      </c>
      <c r="AN23" s="13">
        <v>72.4</v>
      </c>
      <c r="AO23" s="43" t="s">
        <v>106</v>
      </c>
      <c r="AP23" s="43" t="s">
        <v>106</v>
      </c>
      <c r="AQ23" s="13">
        <v>4</v>
      </c>
      <c r="AR23" s="13">
        <v>6</v>
      </c>
      <c r="AS23" s="13">
        <v>37</v>
      </c>
      <c r="AT23" s="13">
        <v>38.9</v>
      </c>
      <c r="AU23" s="13">
        <v>9</v>
      </c>
      <c r="AV23" s="13">
        <v>15</v>
      </c>
      <c r="AW23" s="13">
        <v>6</v>
      </c>
      <c r="AX23" s="13">
        <v>6</v>
      </c>
      <c r="AY23" s="13">
        <v>4340</v>
      </c>
      <c r="AZ23" s="13">
        <v>4540</v>
      </c>
      <c r="BA23" s="13">
        <v>3</v>
      </c>
      <c r="BB23" s="13">
        <v>2</v>
      </c>
      <c r="BC23" s="13" t="s">
        <v>282</v>
      </c>
      <c r="BD23" s="13" t="s">
        <v>282</v>
      </c>
      <c r="BE23" s="13">
        <v>2.85</v>
      </c>
      <c r="BF23" s="13">
        <v>3</v>
      </c>
      <c r="BG23" s="13">
        <v>20</v>
      </c>
      <c r="BH23" s="13">
        <v>19</v>
      </c>
      <c r="BI23" s="13">
        <v>10</v>
      </c>
      <c r="BJ23" s="13">
        <v>10.5</v>
      </c>
    </row>
    <row r="24" spans="1:62" ht="12">
      <c r="A24" s="11" t="s">
        <v>132</v>
      </c>
      <c r="B24" s="12">
        <v>34485</v>
      </c>
      <c r="C24" s="13" t="s">
        <v>282</v>
      </c>
      <c r="D24" s="13" t="s">
        <v>282</v>
      </c>
      <c r="E24" s="31">
        <v>0.076</v>
      </c>
      <c r="F24" s="13">
        <v>0.121</v>
      </c>
      <c r="G24" s="13">
        <v>810</v>
      </c>
      <c r="H24" s="13">
        <v>842</v>
      </c>
      <c r="I24" s="13">
        <v>28.9</v>
      </c>
      <c r="J24" s="13">
        <v>28.7</v>
      </c>
      <c r="K24" s="13" t="s">
        <v>293</v>
      </c>
      <c r="L24" s="13" t="s">
        <v>293</v>
      </c>
      <c r="M24" s="13" t="s">
        <v>282</v>
      </c>
      <c r="N24" s="13" t="s">
        <v>282</v>
      </c>
      <c r="O24" s="16">
        <v>154.5</v>
      </c>
      <c r="P24" s="16">
        <v>148</v>
      </c>
      <c r="Q24" s="13">
        <v>0.2</v>
      </c>
      <c r="R24" s="13">
        <v>0.1</v>
      </c>
      <c r="S24" s="13">
        <v>3.02</v>
      </c>
      <c r="T24" s="13">
        <v>3.08</v>
      </c>
      <c r="U24" s="13" t="s">
        <v>293</v>
      </c>
      <c r="V24" s="13" t="s">
        <v>293</v>
      </c>
      <c r="W24" s="13">
        <v>6.3</v>
      </c>
      <c r="X24" s="13">
        <v>6.7</v>
      </c>
      <c r="Y24" s="13">
        <v>120</v>
      </c>
      <c r="Z24" s="13">
        <v>260</v>
      </c>
      <c r="AA24" s="13" t="s">
        <v>294</v>
      </c>
      <c r="AB24" s="13" t="s">
        <v>294</v>
      </c>
      <c r="AC24" s="45">
        <v>16.25</v>
      </c>
      <c r="AD24" s="45">
        <v>15.8</v>
      </c>
      <c r="AE24" s="45">
        <v>125.5</v>
      </c>
      <c r="AF24" s="45">
        <v>116</v>
      </c>
      <c r="AG24" s="13">
        <v>2.95</v>
      </c>
      <c r="AH24" s="13">
        <v>3.75</v>
      </c>
      <c r="AI24" s="13">
        <v>93.1</v>
      </c>
      <c r="AJ24" s="13">
        <v>92.7</v>
      </c>
      <c r="AK24" s="45">
        <v>81.5</v>
      </c>
      <c r="AL24" s="45">
        <v>85.6</v>
      </c>
      <c r="AM24" s="13">
        <v>109.5</v>
      </c>
      <c r="AN24" s="13">
        <v>114</v>
      </c>
      <c r="AO24" s="43" t="s">
        <v>106</v>
      </c>
      <c r="AP24" s="43" t="s">
        <v>106</v>
      </c>
      <c r="AQ24" s="13">
        <v>4</v>
      </c>
      <c r="AR24" s="13">
        <v>8</v>
      </c>
      <c r="AS24" s="13">
        <v>39.2</v>
      </c>
      <c r="AT24" s="13">
        <v>39.1</v>
      </c>
      <c r="AU24" s="13">
        <v>20</v>
      </c>
      <c r="AV24" s="13">
        <v>15</v>
      </c>
      <c r="AW24" s="13">
        <v>3.5</v>
      </c>
      <c r="AX24" s="13">
        <v>6</v>
      </c>
      <c r="AY24" s="13">
        <v>4590</v>
      </c>
      <c r="AZ24" s="13">
        <v>4480</v>
      </c>
      <c r="BA24" s="13">
        <v>3</v>
      </c>
      <c r="BB24" s="13">
        <v>4</v>
      </c>
      <c r="BC24" s="13" t="s">
        <v>282</v>
      </c>
      <c r="BD24" s="13" t="s">
        <v>282</v>
      </c>
      <c r="BE24" s="13">
        <v>3.3</v>
      </c>
      <c r="BF24" s="13">
        <v>3.35</v>
      </c>
      <c r="BG24" s="13">
        <v>19</v>
      </c>
      <c r="BH24" s="13">
        <v>19</v>
      </c>
      <c r="BI24" s="13">
        <v>11.5</v>
      </c>
      <c r="BJ24" s="13">
        <v>13</v>
      </c>
    </row>
    <row r="25" spans="1:62" ht="12">
      <c r="A25" s="11" t="s">
        <v>134</v>
      </c>
      <c r="B25" s="12">
        <v>34487</v>
      </c>
      <c r="C25" s="13" t="s">
        <v>282</v>
      </c>
      <c r="D25" s="13" t="s">
        <v>282</v>
      </c>
      <c r="E25" s="31">
        <v>0.084</v>
      </c>
      <c r="F25" s="13">
        <v>0.095</v>
      </c>
      <c r="G25" s="13">
        <v>14</v>
      </c>
      <c r="H25" s="13">
        <v>16</v>
      </c>
      <c r="I25" s="13">
        <v>34.4</v>
      </c>
      <c r="J25" s="13">
        <v>35.7</v>
      </c>
      <c r="K25" s="13" t="s">
        <v>293</v>
      </c>
      <c r="L25" s="13" t="s">
        <v>293</v>
      </c>
      <c r="M25" s="13" t="s">
        <v>282</v>
      </c>
      <c r="N25" s="13" t="s">
        <v>282</v>
      </c>
      <c r="O25" s="16">
        <v>457</v>
      </c>
      <c r="P25" s="16">
        <v>441</v>
      </c>
      <c r="Q25" s="13">
        <v>0.4</v>
      </c>
      <c r="R25" s="13">
        <v>0.4</v>
      </c>
      <c r="S25" s="13">
        <v>1.08</v>
      </c>
      <c r="T25" s="13">
        <v>1.04</v>
      </c>
      <c r="U25" s="13" t="s">
        <v>293</v>
      </c>
      <c r="V25" s="13" t="s">
        <v>293</v>
      </c>
      <c r="W25" s="13">
        <v>7.2</v>
      </c>
      <c r="X25" s="13">
        <v>7.1</v>
      </c>
      <c r="Y25" s="13">
        <v>240</v>
      </c>
      <c r="Z25" s="13">
        <v>300</v>
      </c>
      <c r="AA25" s="13" t="s">
        <v>294</v>
      </c>
      <c r="AB25" s="13" t="s">
        <v>294</v>
      </c>
      <c r="AC25" s="45">
        <v>7.45</v>
      </c>
      <c r="AD25" s="45">
        <v>7.45</v>
      </c>
      <c r="AE25" s="45">
        <v>254</v>
      </c>
      <c r="AF25" s="45">
        <v>250</v>
      </c>
      <c r="AG25" s="13">
        <v>21.4</v>
      </c>
      <c r="AH25" s="13">
        <v>20.8</v>
      </c>
      <c r="AI25" s="13">
        <v>25.9</v>
      </c>
      <c r="AJ25" s="13">
        <v>25.8</v>
      </c>
      <c r="AK25" s="45">
        <v>81.9</v>
      </c>
      <c r="AL25" s="45">
        <v>81.4</v>
      </c>
      <c r="AM25" s="13">
        <v>66.4</v>
      </c>
      <c r="AN25" s="13">
        <v>66.6</v>
      </c>
      <c r="AO25" s="43" t="s">
        <v>106</v>
      </c>
      <c r="AP25" s="43" t="s">
        <v>106</v>
      </c>
      <c r="AQ25" s="13">
        <v>2</v>
      </c>
      <c r="AR25" s="13">
        <v>6</v>
      </c>
      <c r="AS25" s="13">
        <v>2.05</v>
      </c>
      <c r="AT25" s="13">
        <v>1.95</v>
      </c>
      <c r="AU25" s="13">
        <v>77</v>
      </c>
      <c r="AV25" s="13">
        <v>75</v>
      </c>
      <c r="AW25" s="13">
        <v>0.5</v>
      </c>
      <c r="AX25" s="13" t="s">
        <v>293</v>
      </c>
      <c r="AY25" s="13">
        <v>3070</v>
      </c>
      <c r="AZ25" s="13">
        <v>3070</v>
      </c>
      <c r="BA25" s="13">
        <v>4</v>
      </c>
      <c r="BB25" s="13">
        <v>4</v>
      </c>
      <c r="BC25" s="13" t="s">
        <v>282</v>
      </c>
      <c r="BD25" s="13" t="s">
        <v>282</v>
      </c>
      <c r="BE25" s="13">
        <v>6.65</v>
      </c>
      <c r="BF25" s="13">
        <v>6.7</v>
      </c>
      <c r="BG25" s="13" t="s">
        <v>294</v>
      </c>
      <c r="BH25" s="13" t="s">
        <v>294</v>
      </c>
      <c r="BI25" s="13">
        <v>170.5</v>
      </c>
      <c r="BJ25" s="13">
        <v>204</v>
      </c>
    </row>
    <row r="26" spans="1:62" ht="12">
      <c r="A26" s="11" t="s">
        <v>138</v>
      </c>
      <c r="B26" s="12">
        <v>34487</v>
      </c>
      <c r="C26" s="13" t="s">
        <v>282</v>
      </c>
      <c r="D26" s="13" t="s">
        <v>282</v>
      </c>
      <c r="E26" s="31">
        <v>0.084</v>
      </c>
      <c r="F26" s="13">
        <v>0.145</v>
      </c>
      <c r="G26" s="13">
        <v>9</v>
      </c>
      <c r="H26" s="13">
        <v>10</v>
      </c>
      <c r="I26" s="13">
        <v>32.3</v>
      </c>
      <c r="J26" s="13">
        <v>33</v>
      </c>
      <c r="K26" s="13" t="s">
        <v>293</v>
      </c>
      <c r="L26" s="13" t="s">
        <v>293</v>
      </c>
      <c r="M26" s="13" t="s">
        <v>282</v>
      </c>
      <c r="N26" s="13" t="s">
        <v>282</v>
      </c>
      <c r="O26" s="16">
        <v>415</v>
      </c>
      <c r="P26" s="16">
        <v>404</v>
      </c>
      <c r="Q26" s="13" t="s">
        <v>142</v>
      </c>
      <c r="R26" s="13" t="s">
        <v>142</v>
      </c>
      <c r="S26" s="13">
        <v>0.72</v>
      </c>
      <c r="T26" s="13">
        <v>1.72</v>
      </c>
      <c r="U26" s="13" t="s">
        <v>293</v>
      </c>
      <c r="V26" s="13" t="s">
        <v>293</v>
      </c>
      <c r="W26" s="13">
        <v>7.3</v>
      </c>
      <c r="X26" s="13">
        <v>8</v>
      </c>
      <c r="Y26" s="13">
        <v>280</v>
      </c>
      <c r="Z26" s="13">
        <v>430</v>
      </c>
      <c r="AA26" s="13" t="s">
        <v>294</v>
      </c>
      <c r="AB26" s="13" t="s">
        <v>294</v>
      </c>
      <c r="AC26" s="45">
        <v>11.25</v>
      </c>
      <c r="AD26" s="45">
        <v>11.5</v>
      </c>
      <c r="AE26" s="45">
        <v>293</v>
      </c>
      <c r="AF26" s="45">
        <v>297</v>
      </c>
      <c r="AG26" s="13">
        <v>1.85</v>
      </c>
      <c r="AH26" s="13">
        <v>2.95</v>
      </c>
      <c r="AI26" s="13">
        <v>1</v>
      </c>
      <c r="AJ26" s="13">
        <v>0.8</v>
      </c>
      <c r="AK26" s="45">
        <v>56.9</v>
      </c>
      <c r="AL26" s="45">
        <v>58.3</v>
      </c>
      <c r="AM26" s="13">
        <v>3.8</v>
      </c>
      <c r="AN26" s="13">
        <v>4</v>
      </c>
      <c r="AO26" s="43" t="s">
        <v>106</v>
      </c>
      <c r="AP26" s="43" t="s">
        <v>106</v>
      </c>
      <c r="AQ26" s="13">
        <v>6</v>
      </c>
      <c r="AR26" s="13">
        <v>10</v>
      </c>
      <c r="AS26" s="13">
        <v>0.1</v>
      </c>
      <c r="AT26" s="13">
        <v>0.1</v>
      </c>
      <c r="AU26" s="13">
        <v>25</v>
      </c>
      <c r="AV26" s="13">
        <v>25</v>
      </c>
      <c r="AW26" s="13" t="s">
        <v>293</v>
      </c>
      <c r="AX26" s="13" t="s">
        <v>293</v>
      </c>
      <c r="AY26" s="13">
        <v>2560</v>
      </c>
      <c r="AZ26" s="13">
        <v>2580</v>
      </c>
      <c r="BA26" s="13">
        <v>4</v>
      </c>
      <c r="BB26" s="13">
        <v>7</v>
      </c>
      <c r="BC26" s="13" t="s">
        <v>282</v>
      </c>
      <c r="BD26" s="13" t="s">
        <v>282</v>
      </c>
      <c r="BE26" s="13">
        <v>1.1</v>
      </c>
      <c r="BF26" s="13">
        <v>1.05</v>
      </c>
      <c r="BG26" s="13">
        <v>4</v>
      </c>
      <c r="BH26" s="13">
        <v>5</v>
      </c>
      <c r="BI26" s="13">
        <v>103</v>
      </c>
      <c r="BJ26" s="13">
        <v>124</v>
      </c>
    </row>
    <row r="27" spans="1:159" s="21" customFormat="1" ht="6" customHeight="1">
      <c r="A27" s="17"/>
      <c r="E27" s="48"/>
      <c r="O27" s="49"/>
      <c r="P27" s="49"/>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row>
    <row r="28" spans="1:62" ht="12">
      <c r="A28" s="11" t="s">
        <v>140</v>
      </c>
      <c r="B28" s="35">
        <v>34485</v>
      </c>
      <c r="C28" s="13" t="s">
        <v>282</v>
      </c>
      <c r="D28" s="13" t="s">
        <v>282</v>
      </c>
      <c r="E28" s="31" t="s">
        <v>141</v>
      </c>
      <c r="F28" s="31" t="s">
        <v>120</v>
      </c>
      <c r="G28" s="13" t="s">
        <v>294</v>
      </c>
      <c r="H28" s="13" t="s">
        <v>294</v>
      </c>
      <c r="I28" s="13">
        <v>0.3</v>
      </c>
      <c r="J28" s="46" t="s">
        <v>282</v>
      </c>
      <c r="K28" s="13" t="s">
        <v>293</v>
      </c>
      <c r="L28" s="13" t="s">
        <v>293</v>
      </c>
      <c r="M28" s="13" t="s">
        <v>282</v>
      </c>
      <c r="N28" s="13" t="s">
        <v>282</v>
      </c>
      <c r="O28" s="13" t="s">
        <v>282</v>
      </c>
      <c r="P28" s="13" t="s">
        <v>282</v>
      </c>
      <c r="Q28" s="13" t="s">
        <v>142</v>
      </c>
      <c r="R28" s="13" t="s">
        <v>142</v>
      </c>
      <c r="S28" s="13" t="s">
        <v>171</v>
      </c>
      <c r="T28" s="13" t="s">
        <v>171</v>
      </c>
      <c r="U28" s="13" t="s">
        <v>293</v>
      </c>
      <c r="V28" s="13" t="s">
        <v>293</v>
      </c>
      <c r="W28" s="13">
        <v>0.3</v>
      </c>
      <c r="X28" s="13">
        <v>0.3</v>
      </c>
      <c r="Y28" s="13" t="s">
        <v>289</v>
      </c>
      <c r="Z28" s="13" t="s">
        <v>289</v>
      </c>
      <c r="AA28" s="13" t="s">
        <v>294</v>
      </c>
      <c r="AB28" s="13" t="s">
        <v>294</v>
      </c>
      <c r="AC28" s="13" t="s">
        <v>295</v>
      </c>
      <c r="AD28" s="13" t="s">
        <v>295</v>
      </c>
      <c r="AE28" s="13">
        <v>9</v>
      </c>
      <c r="AF28" s="13">
        <v>5</v>
      </c>
      <c r="AG28" s="13" t="s">
        <v>282</v>
      </c>
      <c r="AH28" s="13" t="s">
        <v>282</v>
      </c>
      <c r="AI28" s="13" t="s">
        <v>142</v>
      </c>
      <c r="AJ28" s="13" t="s">
        <v>142</v>
      </c>
      <c r="AK28" s="13" t="s">
        <v>295</v>
      </c>
      <c r="AL28" s="13" t="s">
        <v>295</v>
      </c>
      <c r="AM28" s="13" t="s">
        <v>296</v>
      </c>
      <c r="AN28" s="13" t="s">
        <v>296</v>
      </c>
      <c r="AO28" s="43" t="s">
        <v>106</v>
      </c>
      <c r="AP28" s="43" t="s">
        <v>106</v>
      </c>
      <c r="AQ28" s="13" t="s">
        <v>107</v>
      </c>
      <c r="AR28" s="13" t="s">
        <v>107</v>
      </c>
      <c r="AS28" s="13" t="s">
        <v>282</v>
      </c>
      <c r="AT28" s="13" t="s">
        <v>282</v>
      </c>
      <c r="AU28" s="13" t="s">
        <v>294</v>
      </c>
      <c r="AV28" s="13" t="s">
        <v>294</v>
      </c>
      <c r="AW28" s="13">
        <v>20.5</v>
      </c>
      <c r="AX28" s="13">
        <v>27.5</v>
      </c>
      <c r="AY28" s="13">
        <v>0.45</v>
      </c>
      <c r="AZ28" s="13">
        <v>0.25</v>
      </c>
      <c r="BA28" s="13" t="s">
        <v>294</v>
      </c>
      <c r="BB28" s="13" t="s">
        <v>294</v>
      </c>
      <c r="BC28" s="13" t="s">
        <v>282</v>
      </c>
      <c r="BD28" s="13" t="s">
        <v>282</v>
      </c>
      <c r="BE28" s="13" t="s">
        <v>282</v>
      </c>
      <c r="BF28" s="13" t="s">
        <v>282</v>
      </c>
      <c r="BG28" s="13" t="s">
        <v>294</v>
      </c>
      <c r="BH28" s="13" t="s">
        <v>294</v>
      </c>
      <c r="BI28" s="13">
        <v>13.5</v>
      </c>
      <c r="BJ28" s="13">
        <v>10</v>
      </c>
    </row>
    <row r="29" spans="1:62" ht="12">
      <c r="A29" s="11" t="s">
        <v>297</v>
      </c>
      <c r="B29" s="35">
        <v>34487</v>
      </c>
      <c r="C29" s="14" t="s">
        <v>106</v>
      </c>
      <c r="D29" s="13" t="s">
        <v>282</v>
      </c>
      <c r="E29" s="14" t="s">
        <v>106</v>
      </c>
      <c r="F29" s="31" t="s">
        <v>120</v>
      </c>
      <c r="G29" s="14" t="s">
        <v>106</v>
      </c>
      <c r="H29" s="13" t="s">
        <v>294</v>
      </c>
      <c r="I29" s="14" t="s">
        <v>106</v>
      </c>
      <c r="J29" s="46" t="s">
        <v>282</v>
      </c>
      <c r="K29" s="14" t="s">
        <v>106</v>
      </c>
      <c r="L29" s="13" t="s">
        <v>293</v>
      </c>
      <c r="M29" s="14" t="s">
        <v>106</v>
      </c>
      <c r="N29" s="13" t="s">
        <v>282</v>
      </c>
      <c r="O29" s="14" t="s">
        <v>106</v>
      </c>
      <c r="P29" s="13" t="s">
        <v>282</v>
      </c>
      <c r="Q29" s="14" t="s">
        <v>106</v>
      </c>
      <c r="R29" s="13" t="s">
        <v>142</v>
      </c>
      <c r="S29" s="14" t="s">
        <v>106</v>
      </c>
      <c r="T29" s="13" t="s">
        <v>171</v>
      </c>
      <c r="U29" s="14" t="s">
        <v>106</v>
      </c>
      <c r="V29" s="13" t="s">
        <v>293</v>
      </c>
      <c r="W29" s="14" t="s">
        <v>106</v>
      </c>
      <c r="X29" s="13">
        <v>0.1</v>
      </c>
      <c r="Y29" s="14" t="s">
        <v>106</v>
      </c>
      <c r="Z29" s="13" t="s">
        <v>289</v>
      </c>
      <c r="AA29" s="14" t="s">
        <v>106</v>
      </c>
      <c r="AB29" s="13" t="s">
        <v>294</v>
      </c>
      <c r="AC29" s="14" t="s">
        <v>106</v>
      </c>
      <c r="AD29" s="13" t="s">
        <v>295</v>
      </c>
      <c r="AE29" s="14" t="s">
        <v>106</v>
      </c>
      <c r="AF29" s="13" t="s">
        <v>294</v>
      </c>
      <c r="AG29" s="14" t="s">
        <v>106</v>
      </c>
      <c r="AH29" s="13" t="s">
        <v>282</v>
      </c>
      <c r="AI29" s="14" t="s">
        <v>106</v>
      </c>
      <c r="AJ29" s="13" t="s">
        <v>142</v>
      </c>
      <c r="AK29" s="14" t="s">
        <v>106</v>
      </c>
      <c r="AL29" s="13" t="s">
        <v>295</v>
      </c>
      <c r="AM29" s="14" t="s">
        <v>106</v>
      </c>
      <c r="AN29" s="13" t="s">
        <v>296</v>
      </c>
      <c r="AO29" s="14" t="s">
        <v>106</v>
      </c>
      <c r="AP29" s="14" t="s">
        <v>106</v>
      </c>
      <c r="AQ29" s="14" t="s">
        <v>106</v>
      </c>
      <c r="AR29" s="13" t="s">
        <v>107</v>
      </c>
      <c r="AS29" s="14" t="s">
        <v>106</v>
      </c>
      <c r="AT29" s="13" t="s">
        <v>282</v>
      </c>
      <c r="AU29" s="14" t="s">
        <v>106</v>
      </c>
      <c r="AV29" s="13" t="s">
        <v>294</v>
      </c>
      <c r="AW29" s="14" t="s">
        <v>106</v>
      </c>
      <c r="AX29" s="13" t="s">
        <v>293</v>
      </c>
      <c r="AY29" s="14" t="s">
        <v>106</v>
      </c>
      <c r="AZ29" s="13" t="s">
        <v>282</v>
      </c>
      <c r="BA29" s="14" t="s">
        <v>106</v>
      </c>
      <c r="BB29" s="13" t="s">
        <v>294</v>
      </c>
      <c r="BC29" s="14" t="s">
        <v>106</v>
      </c>
      <c r="BD29" s="13" t="s">
        <v>282</v>
      </c>
      <c r="BE29" s="14" t="s">
        <v>106</v>
      </c>
      <c r="BF29" s="13" t="s">
        <v>282</v>
      </c>
      <c r="BG29" s="14" t="s">
        <v>106</v>
      </c>
      <c r="BH29" s="13" t="s">
        <v>294</v>
      </c>
      <c r="BI29" s="14" t="s">
        <v>106</v>
      </c>
      <c r="BJ29" s="13">
        <v>2</v>
      </c>
    </row>
    <row r="30" spans="1:159" s="29" customFormat="1" ht="6" customHeight="1">
      <c r="A30" s="25"/>
      <c r="B30" s="26"/>
      <c r="E30" s="52"/>
      <c r="O30" s="53"/>
      <c r="P30" s="53"/>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row>
    <row r="31" spans="1:62" ht="12">
      <c r="A31" s="11" t="s">
        <v>146</v>
      </c>
      <c r="B31" s="12">
        <v>34628</v>
      </c>
      <c r="C31" s="13" t="s">
        <v>298</v>
      </c>
      <c r="D31" s="13" t="s">
        <v>299</v>
      </c>
      <c r="E31" s="31">
        <v>0.13</v>
      </c>
      <c r="F31" s="13">
        <v>0.12</v>
      </c>
      <c r="G31" s="13">
        <v>830</v>
      </c>
      <c r="H31" s="13">
        <v>860</v>
      </c>
      <c r="I31" s="13">
        <v>44</v>
      </c>
      <c r="J31" s="13">
        <v>43.5</v>
      </c>
      <c r="K31" s="13" t="s">
        <v>300</v>
      </c>
      <c r="L31" s="13" t="s">
        <v>300</v>
      </c>
      <c r="M31" s="13" t="s">
        <v>299</v>
      </c>
      <c r="N31" s="13" t="s">
        <v>299</v>
      </c>
      <c r="O31" s="16">
        <v>174.5</v>
      </c>
      <c r="P31" s="16">
        <v>174.5</v>
      </c>
      <c r="Q31" s="13" t="s">
        <v>149</v>
      </c>
      <c r="R31" s="13" t="s">
        <v>149</v>
      </c>
      <c r="S31" s="13">
        <v>1.2</v>
      </c>
      <c r="T31" s="13">
        <v>1.6</v>
      </c>
      <c r="U31" s="13" t="s">
        <v>300</v>
      </c>
      <c r="V31" s="13" t="s">
        <v>300</v>
      </c>
      <c r="W31" s="13">
        <v>13</v>
      </c>
      <c r="X31" s="13">
        <v>14</v>
      </c>
      <c r="Y31" s="13" t="s">
        <v>301</v>
      </c>
      <c r="Z31" s="13" t="s">
        <v>301</v>
      </c>
      <c r="AA31" s="13" t="s">
        <v>289</v>
      </c>
      <c r="AB31" s="13" t="s">
        <v>289</v>
      </c>
      <c r="AC31" s="13">
        <v>16</v>
      </c>
      <c r="AD31" s="13">
        <v>16.5</v>
      </c>
      <c r="AE31" s="13">
        <v>140.5</v>
      </c>
      <c r="AF31" s="13">
        <v>141.5</v>
      </c>
      <c r="AG31" s="13">
        <v>2.5</v>
      </c>
      <c r="AH31" s="13">
        <v>5</v>
      </c>
      <c r="AI31" s="13">
        <v>80</v>
      </c>
      <c r="AJ31" s="13">
        <v>87</v>
      </c>
      <c r="AK31" s="13">
        <v>104</v>
      </c>
      <c r="AL31" s="13">
        <v>99.5</v>
      </c>
      <c r="AM31" s="13">
        <v>52</v>
      </c>
      <c r="AN31" s="13">
        <v>58</v>
      </c>
      <c r="AO31" s="13" t="s">
        <v>149</v>
      </c>
      <c r="AP31" s="13" t="s">
        <v>149</v>
      </c>
      <c r="AQ31" s="13" t="s">
        <v>290</v>
      </c>
      <c r="AR31" s="13">
        <v>20</v>
      </c>
      <c r="AS31" s="13">
        <v>42</v>
      </c>
      <c r="AT31" s="13">
        <v>40.5</v>
      </c>
      <c r="AU31" s="13">
        <v>40</v>
      </c>
      <c r="AV31" s="13">
        <v>20</v>
      </c>
      <c r="AW31" s="13" t="s">
        <v>300</v>
      </c>
      <c r="AX31" s="13" t="s">
        <v>300</v>
      </c>
      <c r="AY31" s="13">
        <v>5070</v>
      </c>
      <c r="AZ31" s="13">
        <v>5030</v>
      </c>
      <c r="BA31" s="13" t="s">
        <v>289</v>
      </c>
      <c r="BB31" s="13" t="s">
        <v>289</v>
      </c>
      <c r="BC31" s="13" t="s">
        <v>299</v>
      </c>
      <c r="BD31" s="13" t="s">
        <v>299</v>
      </c>
      <c r="BE31" s="13">
        <v>3</v>
      </c>
      <c r="BF31" s="13">
        <v>2.5</v>
      </c>
      <c r="BG31" s="13">
        <v>10</v>
      </c>
      <c r="BH31" s="13">
        <v>20</v>
      </c>
      <c r="BI31" s="13">
        <v>165</v>
      </c>
      <c r="BJ31" s="13">
        <v>185</v>
      </c>
    </row>
    <row r="32" spans="1:62" ht="12">
      <c r="A32" s="11" t="s">
        <v>152</v>
      </c>
      <c r="B32" s="12">
        <v>34628</v>
      </c>
      <c r="C32" s="13" t="s">
        <v>302</v>
      </c>
      <c r="D32" s="13" t="s">
        <v>299</v>
      </c>
      <c r="E32" s="31">
        <v>0.002</v>
      </c>
      <c r="F32" s="13">
        <v>0.24</v>
      </c>
      <c r="G32" s="13">
        <v>793</v>
      </c>
      <c r="H32" s="13">
        <v>830</v>
      </c>
      <c r="I32" s="13">
        <v>36.3</v>
      </c>
      <c r="J32" s="13">
        <v>37</v>
      </c>
      <c r="K32" s="13" t="s">
        <v>293</v>
      </c>
      <c r="L32" s="13" t="s">
        <v>300</v>
      </c>
      <c r="M32" s="13" t="s">
        <v>282</v>
      </c>
      <c r="N32" s="13" t="s">
        <v>299</v>
      </c>
      <c r="O32" s="16">
        <v>156</v>
      </c>
      <c r="P32" s="16">
        <v>160.5</v>
      </c>
      <c r="Q32" s="13">
        <v>0.2</v>
      </c>
      <c r="R32" s="13">
        <v>4</v>
      </c>
      <c r="S32" s="13">
        <v>0.92</v>
      </c>
      <c r="T32" s="13">
        <v>1.4</v>
      </c>
      <c r="U32" s="13" t="s">
        <v>293</v>
      </c>
      <c r="V32" s="13" t="s">
        <v>300</v>
      </c>
      <c r="W32" s="13">
        <v>8.1</v>
      </c>
      <c r="X32" s="13">
        <v>17</v>
      </c>
      <c r="Y32" s="13" t="s">
        <v>303</v>
      </c>
      <c r="Z32" s="13" t="s">
        <v>301</v>
      </c>
      <c r="AA32" s="13" t="s">
        <v>294</v>
      </c>
      <c r="AB32" s="13" t="s">
        <v>289</v>
      </c>
      <c r="AC32" s="13">
        <v>16.1</v>
      </c>
      <c r="AD32" s="13">
        <v>16</v>
      </c>
      <c r="AE32" s="13">
        <v>127.5</v>
      </c>
      <c r="AF32" s="13">
        <v>132.5</v>
      </c>
      <c r="AG32" s="13">
        <v>5.1</v>
      </c>
      <c r="AH32" s="13">
        <v>8</v>
      </c>
      <c r="AI32" s="13">
        <v>90.5</v>
      </c>
      <c r="AJ32" s="13">
        <v>88</v>
      </c>
      <c r="AK32" s="13">
        <v>104</v>
      </c>
      <c r="AL32" s="13">
        <v>97.5</v>
      </c>
      <c r="AM32" s="13">
        <v>79.6</v>
      </c>
      <c r="AN32" s="13">
        <v>82</v>
      </c>
      <c r="AO32" s="13" t="s">
        <v>142</v>
      </c>
      <c r="AP32" s="13" t="s">
        <v>149</v>
      </c>
      <c r="AQ32" s="13" t="s">
        <v>107</v>
      </c>
      <c r="AR32" s="13">
        <v>40</v>
      </c>
      <c r="AS32" s="13">
        <v>41.3</v>
      </c>
      <c r="AT32" s="13">
        <v>39</v>
      </c>
      <c r="AU32" s="13">
        <v>33</v>
      </c>
      <c r="AV32" s="13">
        <v>20</v>
      </c>
      <c r="AW32" s="13">
        <v>7</v>
      </c>
      <c r="AX32" s="13">
        <v>5</v>
      </c>
      <c r="AY32" s="13">
        <v>5800</v>
      </c>
      <c r="AZ32" s="13">
        <v>5010</v>
      </c>
      <c r="BA32" s="13" t="s">
        <v>294</v>
      </c>
      <c r="BB32" s="13" t="s">
        <v>289</v>
      </c>
      <c r="BC32" s="13">
        <v>0.1</v>
      </c>
      <c r="BD32" s="13" t="s">
        <v>299</v>
      </c>
      <c r="BE32" s="13">
        <v>3.3</v>
      </c>
      <c r="BF32" s="13">
        <v>2</v>
      </c>
      <c r="BG32" s="13">
        <v>18</v>
      </c>
      <c r="BH32" s="13">
        <v>10</v>
      </c>
      <c r="BI32" s="13">
        <v>7.5</v>
      </c>
      <c r="BJ32" s="13">
        <v>70</v>
      </c>
    </row>
    <row r="33" spans="1:62" ht="12">
      <c r="A33" s="11" t="s">
        <v>156</v>
      </c>
      <c r="B33" s="12">
        <v>34628</v>
      </c>
      <c r="C33" s="13" t="s">
        <v>302</v>
      </c>
      <c r="D33" s="13" t="s">
        <v>282</v>
      </c>
      <c r="E33" s="31">
        <v>0.001</v>
      </c>
      <c r="F33" s="13">
        <v>0.005</v>
      </c>
      <c r="G33" s="13">
        <v>935</v>
      </c>
      <c r="H33" s="13">
        <v>769</v>
      </c>
      <c r="I33" s="13">
        <v>38.9</v>
      </c>
      <c r="J33" s="13">
        <v>29.3</v>
      </c>
      <c r="K33" s="13" t="s">
        <v>293</v>
      </c>
      <c r="L33" s="13" t="s">
        <v>293</v>
      </c>
      <c r="M33" s="13" t="s">
        <v>282</v>
      </c>
      <c r="N33" s="13" t="s">
        <v>282</v>
      </c>
      <c r="O33" s="16">
        <v>158</v>
      </c>
      <c r="P33" s="16">
        <v>136</v>
      </c>
      <c r="Q33" s="13">
        <v>0.2</v>
      </c>
      <c r="R33" s="13">
        <v>0.2</v>
      </c>
      <c r="S33" s="13">
        <v>1.96</v>
      </c>
      <c r="T33" s="13">
        <v>1.92</v>
      </c>
      <c r="U33" s="13" t="s">
        <v>293</v>
      </c>
      <c r="V33" s="13">
        <v>1.5</v>
      </c>
      <c r="W33" s="13">
        <v>8</v>
      </c>
      <c r="X33" s="13">
        <v>2.3</v>
      </c>
      <c r="Y33" s="13" t="s">
        <v>303</v>
      </c>
      <c r="Z33" s="13" t="s">
        <v>303</v>
      </c>
      <c r="AA33" s="13" t="s">
        <v>294</v>
      </c>
      <c r="AB33" s="13" t="s">
        <v>294</v>
      </c>
      <c r="AC33" s="13">
        <v>16.85</v>
      </c>
      <c r="AD33" s="13">
        <v>15.85</v>
      </c>
      <c r="AE33" s="13">
        <v>131</v>
      </c>
      <c r="AF33" s="13">
        <v>120.5</v>
      </c>
      <c r="AG33" s="13">
        <v>0.8</v>
      </c>
      <c r="AH33" s="13">
        <v>1.7</v>
      </c>
      <c r="AI33" s="13">
        <v>98.8</v>
      </c>
      <c r="AJ33" s="13">
        <v>80.9</v>
      </c>
      <c r="AK33" s="13">
        <v>113</v>
      </c>
      <c r="AL33" s="13">
        <v>103</v>
      </c>
      <c r="AM33" s="13">
        <v>75.2</v>
      </c>
      <c r="AN33" s="13">
        <v>62.8</v>
      </c>
      <c r="AO33" s="13" t="s">
        <v>142</v>
      </c>
      <c r="AP33" s="13">
        <v>0.8</v>
      </c>
      <c r="AQ33" s="13" t="s">
        <v>107</v>
      </c>
      <c r="AR33" s="13" t="s">
        <v>107</v>
      </c>
      <c r="AS33" s="13">
        <v>45.4</v>
      </c>
      <c r="AT33" s="13">
        <v>33.6</v>
      </c>
      <c r="AU33" s="13">
        <v>33</v>
      </c>
      <c r="AV33" s="13">
        <v>27</v>
      </c>
      <c r="AW33" s="13">
        <v>9</v>
      </c>
      <c r="AX33" s="13">
        <v>41</v>
      </c>
      <c r="AY33" s="13">
        <v>6160</v>
      </c>
      <c r="AZ33" s="13">
        <v>4270</v>
      </c>
      <c r="BA33" s="13" t="s">
        <v>294</v>
      </c>
      <c r="BB33" s="13">
        <v>3</v>
      </c>
      <c r="BC33" s="13">
        <v>0.1</v>
      </c>
      <c r="BD33" s="13">
        <v>0.05</v>
      </c>
      <c r="BE33" s="13">
        <v>3.45</v>
      </c>
      <c r="BF33" s="13">
        <v>2.25</v>
      </c>
      <c r="BG33" s="13">
        <v>21</v>
      </c>
      <c r="BH33" s="13">
        <v>17</v>
      </c>
      <c r="BI33" s="13">
        <v>25</v>
      </c>
      <c r="BJ33" s="13">
        <v>3.5</v>
      </c>
    </row>
    <row r="34" spans="1:62" ht="12">
      <c r="A34" s="11" t="s">
        <v>160</v>
      </c>
      <c r="B34" s="12">
        <v>34628</v>
      </c>
      <c r="C34" s="13" t="s">
        <v>302</v>
      </c>
      <c r="D34" s="13" t="s">
        <v>299</v>
      </c>
      <c r="E34" s="31" t="s">
        <v>120</v>
      </c>
      <c r="F34" s="13">
        <v>0.24</v>
      </c>
      <c r="G34" s="13">
        <v>881</v>
      </c>
      <c r="H34" s="13">
        <v>990</v>
      </c>
      <c r="I34" s="13">
        <v>34</v>
      </c>
      <c r="J34" s="13">
        <v>36</v>
      </c>
      <c r="K34" s="13" t="s">
        <v>293</v>
      </c>
      <c r="L34" s="13" t="s">
        <v>300</v>
      </c>
      <c r="M34" s="13" t="s">
        <v>282</v>
      </c>
      <c r="N34" s="13" t="s">
        <v>299</v>
      </c>
      <c r="O34" s="16">
        <v>145.5</v>
      </c>
      <c r="P34" s="16">
        <v>160</v>
      </c>
      <c r="Q34" s="13">
        <v>0.2</v>
      </c>
      <c r="R34" s="13" t="s">
        <v>149</v>
      </c>
      <c r="S34" s="13">
        <v>2.66</v>
      </c>
      <c r="T34" s="13">
        <v>3</v>
      </c>
      <c r="U34" s="13" t="s">
        <v>293</v>
      </c>
      <c r="V34" s="13" t="s">
        <v>300</v>
      </c>
      <c r="W34" s="13">
        <v>7</v>
      </c>
      <c r="X34" s="13">
        <v>9</v>
      </c>
      <c r="Y34" s="13" t="s">
        <v>303</v>
      </c>
      <c r="Z34" s="13" t="s">
        <v>301</v>
      </c>
      <c r="AA34" s="13" t="s">
        <v>294</v>
      </c>
      <c r="AB34" s="13" t="s">
        <v>289</v>
      </c>
      <c r="AC34" s="13">
        <v>15.55</v>
      </c>
      <c r="AD34" s="13">
        <v>17</v>
      </c>
      <c r="AE34" s="13">
        <v>116.5</v>
      </c>
      <c r="AF34" s="13">
        <v>134</v>
      </c>
      <c r="AG34" s="13">
        <v>0.95</v>
      </c>
      <c r="AH34" s="13">
        <v>4.5</v>
      </c>
      <c r="AI34" s="13">
        <v>92.1</v>
      </c>
      <c r="AJ34" s="13">
        <v>94</v>
      </c>
      <c r="AK34" s="13">
        <v>100.5</v>
      </c>
      <c r="AL34" s="13">
        <v>102.5</v>
      </c>
      <c r="AM34" s="13">
        <v>71.6</v>
      </c>
      <c r="AN34" s="13">
        <v>82</v>
      </c>
      <c r="AO34" s="13" t="s">
        <v>142</v>
      </c>
      <c r="AP34" s="13" t="s">
        <v>149</v>
      </c>
      <c r="AQ34" s="13" t="s">
        <v>107</v>
      </c>
      <c r="AR34" s="13">
        <v>20</v>
      </c>
      <c r="AS34" s="13">
        <v>42.2</v>
      </c>
      <c r="AT34" s="13">
        <v>40.5</v>
      </c>
      <c r="AU34" s="13">
        <v>30</v>
      </c>
      <c r="AV34" s="13">
        <v>20</v>
      </c>
      <c r="AW34" s="13">
        <v>6.5</v>
      </c>
      <c r="AX34" s="13">
        <v>15</v>
      </c>
      <c r="AY34" s="13">
        <v>5810</v>
      </c>
      <c r="AZ34" s="13">
        <v>5000</v>
      </c>
      <c r="BA34" s="13" t="s">
        <v>294</v>
      </c>
      <c r="BB34" s="13" t="s">
        <v>289</v>
      </c>
      <c r="BC34" s="13">
        <v>0.1</v>
      </c>
      <c r="BD34" s="13" t="s">
        <v>299</v>
      </c>
      <c r="BE34" s="13">
        <v>3.1</v>
      </c>
      <c r="BF34" s="13">
        <v>2.5</v>
      </c>
      <c r="BG34" s="13">
        <v>20</v>
      </c>
      <c r="BH34" s="13">
        <v>20</v>
      </c>
      <c r="BI34" s="13">
        <v>255</v>
      </c>
      <c r="BJ34" s="13">
        <v>15</v>
      </c>
    </row>
    <row r="35" spans="1:62" ht="12">
      <c r="A35" s="11" t="s">
        <v>164</v>
      </c>
      <c r="B35" s="12">
        <v>34628</v>
      </c>
      <c r="C35" s="13" t="s">
        <v>298</v>
      </c>
      <c r="D35" s="13" t="s">
        <v>299</v>
      </c>
      <c r="E35" s="31">
        <v>0.001</v>
      </c>
      <c r="F35" s="13">
        <v>0.11</v>
      </c>
      <c r="G35" s="13">
        <v>845</v>
      </c>
      <c r="H35" s="13">
        <v>800</v>
      </c>
      <c r="I35" s="13">
        <v>37.7</v>
      </c>
      <c r="J35" s="13">
        <v>34</v>
      </c>
      <c r="K35" s="13" t="s">
        <v>293</v>
      </c>
      <c r="L35" s="13" t="s">
        <v>300</v>
      </c>
      <c r="M35" s="13" t="s">
        <v>282</v>
      </c>
      <c r="N35" s="13" t="s">
        <v>299</v>
      </c>
      <c r="O35" s="16">
        <v>164</v>
      </c>
      <c r="P35" s="16">
        <v>155</v>
      </c>
      <c r="Q35" s="13">
        <v>0.3</v>
      </c>
      <c r="R35" s="13" t="s">
        <v>149</v>
      </c>
      <c r="S35" s="13">
        <v>0.94</v>
      </c>
      <c r="T35" s="13">
        <v>1.4</v>
      </c>
      <c r="U35" s="13">
        <v>0.5</v>
      </c>
      <c r="V35" s="13" t="s">
        <v>300</v>
      </c>
      <c r="W35" s="13">
        <v>7.8</v>
      </c>
      <c r="X35" s="13">
        <v>11</v>
      </c>
      <c r="Y35" s="13" t="s">
        <v>303</v>
      </c>
      <c r="Z35" s="13" t="s">
        <v>301</v>
      </c>
      <c r="AA35" s="13" t="s">
        <v>294</v>
      </c>
      <c r="AB35" s="13" t="s">
        <v>289</v>
      </c>
      <c r="AC35" s="13">
        <v>17.4</v>
      </c>
      <c r="AD35" s="13">
        <v>16</v>
      </c>
      <c r="AE35" s="13">
        <v>133.5</v>
      </c>
      <c r="AF35" s="13">
        <v>126</v>
      </c>
      <c r="AG35" s="13">
        <v>6.55</v>
      </c>
      <c r="AH35" s="13">
        <v>9.5</v>
      </c>
      <c r="AI35" s="13">
        <v>99.7</v>
      </c>
      <c r="AJ35" s="13">
        <v>87</v>
      </c>
      <c r="AK35" s="13">
        <v>112</v>
      </c>
      <c r="AL35" s="13">
        <v>94.5</v>
      </c>
      <c r="AM35" s="13">
        <v>83</v>
      </c>
      <c r="AN35" s="13">
        <v>74</v>
      </c>
      <c r="AO35" s="13" t="s">
        <v>142</v>
      </c>
      <c r="AP35" s="13" t="s">
        <v>149</v>
      </c>
      <c r="AQ35" s="13" t="s">
        <v>107</v>
      </c>
      <c r="AR35" s="13">
        <v>20</v>
      </c>
      <c r="AS35" s="13">
        <v>44.8</v>
      </c>
      <c r="AT35" s="13">
        <v>38</v>
      </c>
      <c r="AU35" s="13">
        <v>34</v>
      </c>
      <c r="AV35" s="13">
        <v>20</v>
      </c>
      <c r="AW35" s="13">
        <v>11</v>
      </c>
      <c r="AX35" s="13">
        <v>5</v>
      </c>
      <c r="AY35" s="13">
        <v>6300</v>
      </c>
      <c r="AZ35" s="13">
        <v>4650</v>
      </c>
      <c r="BA35" s="13" t="s">
        <v>294</v>
      </c>
      <c r="BB35" s="13" t="s">
        <v>289</v>
      </c>
      <c r="BC35" s="13">
        <v>0.1</v>
      </c>
      <c r="BD35" s="13" t="s">
        <v>299</v>
      </c>
      <c r="BE35" s="13">
        <v>3.45</v>
      </c>
      <c r="BF35" s="13">
        <v>2</v>
      </c>
      <c r="BG35" s="13">
        <v>19</v>
      </c>
      <c r="BH35" s="13">
        <v>10</v>
      </c>
      <c r="BI35" s="13">
        <v>142</v>
      </c>
      <c r="BJ35" s="13">
        <v>30</v>
      </c>
    </row>
    <row r="36" spans="1:62" ht="12">
      <c r="A36" s="11" t="s">
        <v>167</v>
      </c>
      <c r="B36" s="12">
        <v>34629</v>
      </c>
      <c r="C36" s="13" t="s">
        <v>304</v>
      </c>
      <c r="D36" s="13" t="s">
        <v>304</v>
      </c>
      <c r="E36" s="31">
        <v>0.24</v>
      </c>
      <c r="F36" s="13">
        <v>0.5</v>
      </c>
      <c r="G36" s="13">
        <v>20</v>
      </c>
      <c r="H36" s="13" t="s">
        <v>290</v>
      </c>
      <c r="I36" s="13">
        <v>42</v>
      </c>
      <c r="J36" s="13">
        <v>42</v>
      </c>
      <c r="K36" s="13" t="s">
        <v>305</v>
      </c>
      <c r="L36" s="13" t="s">
        <v>305</v>
      </c>
      <c r="M36" s="13" t="s">
        <v>304</v>
      </c>
      <c r="N36" s="13" t="s">
        <v>304</v>
      </c>
      <c r="O36" s="16">
        <v>594</v>
      </c>
      <c r="P36" s="16">
        <v>595</v>
      </c>
      <c r="Q36" s="13" t="s">
        <v>0</v>
      </c>
      <c r="R36" s="13" t="s">
        <v>0</v>
      </c>
      <c r="S36" s="13">
        <v>1.6</v>
      </c>
      <c r="T36" s="13">
        <v>1.6</v>
      </c>
      <c r="U36" s="13" t="s">
        <v>305</v>
      </c>
      <c r="V36" s="13">
        <v>10</v>
      </c>
      <c r="W36" s="13">
        <v>76</v>
      </c>
      <c r="X36" s="13">
        <v>22</v>
      </c>
      <c r="Y36" s="13" t="s">
        <v>1</v>
      </c>
      <c r="Z36" s="13" t="s">
        <v>1</v>
      </c>
      <c r="AA36" s="13" t="s">
        <v>290</v>
      </c>
      <c r="AB36" s="13" t="s">
        <v>290</v>
      </c>
      <c r="AC36" s="13">
        <v>11</v>
      </c>
      <c r="AD36" s="13">
        <v>10</v>
      </c>
      <c r="AE36" s="13">
        <v>394</v>
      </c>
      <c r="AF36" s="13">
        <v>358</v>
      </c>
      <c r="AG36" s="13">
        <v>28</v>
      </c>
      <c r="AH36" s="13">
        <v>26</v>
      </c>
      <c r="AI36" s="13">
        <v>42</v>
      </c>
      <c r="AJ36" s="13">
        <v>32</v>
      </c>
      <c r="AK36" s="13">
        <v>129.5</v>
      </c>
      <c r="AL36" s="13">
        <v>106</v>
      </c>
      <c r="AM36" s="13">
        <v>48</v>
      </c>
      <c r="AN36" s="13">
        <v>52</v>
      </c>
      <c r="AO36" s="13" t="s">
        <v>0</v>
      </c>
      <c r="AP36" s="13" t="s">
        <v>0</v>
      </c>
      <c r="AQ36" s="13">
        <v>80</v>
      </c>
      <c r="AR36" s="13">
        <v>40</v>
      </c>
      <c r="AS36" s="13">
        <v>2</v>
      </c>
      <c r="AT36" s="13">
        <v>2</v>
      </c>
      <c r="AU36" s="13">
        <v>80</v>
      </c>
      <c r="AV36" s="13">
        <v>80</v>
      </c>
      <c r="AW36" s="13" t="s">
        <v>305</v>
      </c>
      <c r="AX36" s="13" t="s">
        <v>305</v>
      </c>
      <c r="AY36" s="13">
        <v>4040</v>
      </c>
      <c r="AZ36" s="13">
        <v>4160</v>
      </c>
      <c r="BA36" s="13" t="s">
        <v>290</v>
      </c>
      <c r="BB36" s="13" t="s">
        <v>290</v>
      </c>
      <c r="BC36" s="13" t="s">
        <v>304</v>
      </c>
      <c r="BD36" s="13" t="s">
        <v>304</v>
      </c>
      <c r="BE36" s="13">
        <v>8</v>
      </c>
      <c r="BF36" s="13">
        <v>6</v>
      </c>
      <c r="BG36" s="13" t="s">
        <v>290</v>
      </c>
      <c r="BH36" s="13" t="s">
        <v>290</v>
      </c>
      <c r="BI36" s="13">
        <v>360</v>
      </c>
      <c r="BJ36" s="13">
        <v>510</v>
      </c>
    </row>
    <row r="37" spans="1:62" ht="12">
      <c r="A37" s="11" t="s">
        <v>169</v>
      </c>
      <c r="B37" s="12">
        <v>34629</v>
      </c>
      <c r="C37" s="13" t="s">
        <v>304</v>
      </c>
      <c r="D37" s="13" t="s">
        <v>304</v>
      </c>
      <c r="E37" s="31">
        <v>0.24</v>
      </c>
      <c r="F37" s="13">
        <v>0.28</v>
      </c>
      <c r="G37" s="13" t="s">
        <v>290</v>
      </c>
      <c r="H37" s="13" t="s">
        <v>290</v>
      </c>
      <c r="I37" s="13">
        <v>38</v>
      </c>
      <c r="J37" s="13">
        <v>37</v>
      </c>
      <c r="K37" s="13" t="s">
        <v>305</v>
      </c>
      <c r="L37" s="13" t="s">
        <v>305</v>
      </c>
      <c r="M37" s="13" t="s">
        <v>304</v>
      </c>
      <c r="N37" s="13" t="s">
        <v>304</v>
      </c>
      <c r="O37" s="16">
        <v>478</v>
      </c>
      <c r="P37" s="16">
        <v>488</v>
      </c>
      <c r="Q37" s="13" t="s">
        <v>0</v>
      </c>
      <c r="R37" s="13" t="s">
        <v>0</v>
      </c>
      <c r="S37" s="13">
        <v>0.8</v>
      </c>
      <c r="T37" s="13">
        <v>0.8</v>
      </c>
      <c r="U37" s="13" t="s">
        <v>305</v>
      </c>
      <c r="V37" s="13" t="s">
        <v>305</v>
      </c>
      <c r="W37" s="13">
        <v>62</v>
      </c>
      <c r="X37" s="13">
        <v>24</v>
      </c>
      <c r="Y37" s="13" t="s">
        <v>1</v>
      </c>
      <c r="Z37" s="13" t="s">
        <v>1</v>
      </c>
      <c r="AA37" s="13" t="s">
        <v>290</v>
      </c>
      <c r="AB37" s="13" t="s">
        <v>290</v>
      </c>
      <c r="AC37" s="13">
        <v>16</v>
      </c>
      <c r="AD37" s="13">
        <v>14</v>
      </c>
      <c r="AE37" s="13">
        <v>393</v>
      </c>
      <c r="AF37" s="13">
        <v>358</v>
      </c>
      <c r="AG37" s="13">
        <v>4</v>
      </c>
      <c r="AH37" s="13">
        <v>5</v>
      </c>
      <c r="AI37" s="13">
        <v>4</v>
      </c>
      <c r="AJ37" s="13" t="s">
        <v>0</v>
      </c>
      <c r="AK37" s="13">
        <v>83.5</v>
      </c>
      <c r="AL37" s="13">
        <v>71</v>
      </c>
      <c r="AM37" s="13" t="s">
        <v>2</v>
      </c>
      <c r="AN37" s="13">
        <v>24</v>
      </c>
      <c r="AO37" s="13" t="s">
        <v>0</v>
      </c>
      <c r="AP37" s="13" t="s">
        <v>0</v>
      </c>
      <c r="AQ37" s="13" t="s">
        <v>290</v>
      </c>
      <c r="AR37" s="13" t="s">
        <v>3</v>
      </c>
      <c r="AS37" s="13" t="s">
        <v>304</v>
      </c>
      <c r="AT37" s="13" t="s">
        <v>304</v>
      </c>
      <c r="AU37" s="13">
        <v>20</v>
      </c>
      <c r="AV37" s="13" t="s">
        <v>290</v>
      </c>
      <c r="AW37" s="13" t="s">
        <v>305</v>
      </c>
      <c r="AX37" s="13" t="s">
        <v>305</v>
      </c>
      <c r="AY37" s="13">
        <v>2930</v>
      </c>
      <c r="AZ37" s="13">
        <v>3000</v>
      </c>
      <c r="BA37" s="13" t="s">
        <v>290</v>
      </c>
      <c r="BB37" s="13" t="s">
        <v>290</v>
      </c>
      <c r="BC37" s="13" t="s">
        <v>304</v>
      </c>
      <c r="BD37" s="13" t="s">
        <v>304</v>
      </c>
      <c r="BE37" s="13">
        <v>1</v>
      </c>
      <c r="BF37" s="13">
        <v>1</v>
      </c>
      <c r="BG37" s="13" t="s">
        <v>290</v>
      </c>
      <c r="BH37" s="13" t="s">
        <v>290</v>
      </c>
      <c r="BI37" s="13">
        <v>270</v>
      </c>
      <c r="BJ37" s="13">
        <v>210</v>
      </c>
    </row>
    <row r="38" spans="1:159" s="21" customFormat="1" ht="6" customHeight="1">
      <c r="A38" s="17"/>
      <c r="B38" s="18"/>
      <c r="E38" s="48"/>
      <c r="O38" s="49"/>
      <c r="P38" s="49"/>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row>
    <row r="39" spans="1:62" ht="12">
      <c r="A39" s="11" t="s">
        <v>170</v>
      </c>
      <c r="B39" s="12">
        <v>34628</v>
      </c>
      <c r="C39" s="13" t="s">
        <v>282</v>
      </c>
      <c r="D39" s="13" t="s">
        <v>282</v>
      </c>
      <c r="E39" s="31" t="s">
        <v>120</v>
      </c>
      <c r="F39" s="31">
        <v>0.003</v>
      </c>
      <c r="G39" s="14" t="s">
        <v>294</v>
      </c>
      <c r="H39" s="14" t="s">
        <v>294</v>
      </c>
      <c r="I39" s="15">
        <v>0.95</v>
      </c>
      <c r="J39" s="15">
        <v>0.1</v>
      </c>
      <c r="K39" s="13" t="s">
        <v>293</v>
      </c>
      <c r="L39" s="13" t="s">
        <v>293</v>
      </c>
      <c r="M39" s="13" t="s">
        <v>282</v>
      </c>
      <c r="N39" s="13" t="s">
        <v>282</v>
      </c>
      <c r="O39" s="13" t="s">
        <v>282</v>
      </c>
      <c r="P39" s="15">
        <v>0.05</v>
      </c>
      <c r="Q39" s="13" t="s">
        <v>142</v>
      </c>
      <c r="R39" s="13" t="s">
        <v>142</v>
      </c>
      <c r="S39" s="14" t="s">
        <v>171</v>
      </c>
      <c r="T39" s="14" t="s">
        <v>171</v>
      </c>
      <c r="U39" s="13" t="s">
        <v>293</v>
      </c>
      <c r="V39" s="16">
        <v>1.5</v>
      </c>
      <c r="W39" s="16">
        <v>0.2</v>
      </c>
      <c r="X39" s="16">
        <v>0.3</v>
      </c>
      <c r="Y39" s="13" t="s">
        <v>241</v>
      </c>
      <c r="Z39" s="13" t="s">
        <v>241</v>
      </c>
      <c r="AA39" s="13" t="s">
        <v>294</v>
      </c>
      <c r="AB39" s="13" t="s">
        <v>294</v>
      </c>
      <c r="AC39" s="14" t="s">
        <v>282</v>
      </c>
      <c r="AD39" s="14" t="s">
        <v>282</v>
      </c>
      <c r="AE39" s="31">
        <v>0.014</v>
      </c>
      <c r="AF39" s="31">
        <v>0.017</v>
      </c>
      <c r="AG39" s="15">
        <v>0.05</v>
      </c>
      <c r="AH39" s="15">
        <v>0.05</v>
      </c>
      <c r="AI39" s="14" t="s">
        <v>142</v>
      </c>
      <c r="AJ39" s="16">
        <v>0.4</v>
      </c>
      <c r="AK39" s="14" t="s">
        <v>282</v>
      </c>
      <c r="AL39" s="15">
        <v>0.05</v>
      </c>
      <c r="AM39" s="14" t="s">
        <v>143</v>
      </c>
      <c r="AN39" s="14" t="s">
        <v>143</v>
      </c>
      <c r="AO39" s="13" t="s">
        <v>142</v>
      </c>
      <c r="AP39" s="16">
        <v>0.8</v>
      </c>
      <c r="AQ39" s="13" t="s">
        <v>107</v>
      </c>
      <c r="AR39" s="13" t="s">
        <v>107</v>
      </c>
      <c r="AS39" s="14" t="s">
        <v>282</v>
      </c>
      <c r="AT39" s="14" t="s">
        <v>282</v>
      </c>
      <c r="AU39" s="14" t="s">
        <v>294</v>
      </c>
      <c r="AV39" s="14" t="s">
        <v>294</v>
      </c>
      <c r="AW39" s="16">
        <v>15</v>
      </c>
      <c r="AX39" s="16">
        <v>14.5</v>
      </c>
      <c r="AY39" s="15">
        <v>0.6</v>
      </c>
      <c r="AZ39" s="15">
        <v>0.55</v>
      </c>
      <c r="BA39" s="13" t="s">
        <v>294</v>
      </c>
      <c r="BB39" s="14">
        <v>2</v>
      </c>
      <c r="BC39" s="13" t="s">
        <v>299</v>
      </c>
      <c r="BD39" s="13" t="s">
        <v>299</v>
      </c>
      <c r="BE39" s="13" t="s">
        <v>282</v>
      </c>
      <c r="BF39" s="13" t="s">
        <v>282</v>
      </c>
      <c r="BG39" s="13" t="s">
        <v>294</v>
      </c>
      <c r="BH39" s="13" t="s">
        <v>294</v>
      </c>
      <c r="BI39" s="16">
        <v>87</v>
      </c>
      <c r="BJ39" s="16">
        <v>119.5</v>
      </c>
    </row>
    <row r="40" spans="1:159" s="29" customFormat="1" ht="6" customHeight="1">
      <c r="A40" s="25"/>
      <c r="B40" s="26"/>
      <c r="E40" s="52"/>
      <c r="O40" s="53"/>
      <c r="P40" s="53"/>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row>
    <row r="41" spans="1:62" ht="12">
      <c r="A41" s="11" t="s">
        <v>172</v>
      </c>
      <c r="B41" s="12">
        <v>34634</v>
      </c>
      <c r="C41" s="13" t="s">
        <v>298</v>
      </c>
      <c r="D41" s="13" t="s">
        <v>299</v>
      </c>
      <c r="E41" s="31">
        <v>0.11</v>
      </c>
      <c r="F41" s="13">
        <v>0.13</v>
      </c>
      <c r="G41" s="13">
        <v>810</v>
      </c>
      <c r="H41" s="13">
        <v>860</v>
      </c>
      <c r="I41" s="13">
        <v>42</v>
      </c>
      <c r="J41" s="13">
        <v>42</v>
      </c>
      <c r="K41" s="13" t="s">
        <v>300</v>
      </c>
      <c r="L41" s="13" t="s">
        <v>300</v>
      </c>
      <c r="M41" s="13" t="s">
        <v>299</v>
      </c>
      <c r="N41" s="13" t="s">
        <v>299</v>
      </c>
      <c r="O41" s="16">
        <v>177</v>
      </c>
      <c r="P41" s="16">
        <v>180</v>
      </c>
      <c r="Q41" s="13" t="s">
        <v>149</v>
      </c>
      <c r="R41" s="13" t="s">
        <v>149</v>
      </c>
      <c r="S41" s="13">
        <v>1</v>
      </c>
      <c r="T41" s="13">
        <v>1.4</v>
      </c>
      <c r="U41" s="13" t="s">
        <v>300</v>
      </c>
      <c r="V41" s="13" t="s">
        <v>300</v>
      </c>
      <c r="W41" s="13">
        <v>31</v>
      </c>
      <c r="X41" s="13">
        <v>12</v>
      </c>
      <c r="Y41" s="13" t="s">
        <v>4</v>
      </c>
      <c r="Z41" s="13" t="s">
        <v>4</v>
      </c>
      <c r="AA41" s="13" t="s">
        <v>289</v>
      </c>
      <c r="AB41" s="13" t="s">
        <v>289</v>
      </c>
      <c r="AC41" s="13">
        <v>18.5</v>
      </c>
      <c r="AD41" s="13">
        <v>16.5</v>
      </c>
      <c r="AE41" s="13">
        <v>152</v>
      </c>
      <c r="AF41" s="13">
        <v>138.5</v>
      </c>
      <c r="AG41" s="13">
        <v>2.5</v>
      </c>
      <c r="AH41" s="13">
        <v>4.5</v>
      </c>
      <c r="AI41" s="13">
        <v>81</v>
      </c>
      <c r="AJ41" s="13">
        <v>84</v>
      </c>
      <c r="AK41" s="13">
        <v>115</v>
      </c>
      <c r="AL41" s="13">
        <v>97.5</v>
      </c>
      <c r="AM41" s="13">
        <v>62</v>
      </c>
      <c r="AN41" s="13">
        <v>70</v>
      </c>
      <c r="AO41" s="13" t="s">
        <v>149</v>
      </c>
      <c r="AP41" s="13" t="s">
        <v>149</v>
      </c>
      <c r="AQ41" s="13" t="s">
        <v>290</v>
      </c>
      <c r="AR41" s="13">
        <v>20</v>
      </c>
      <c r="AS41" s="13">
        <v>42</v>
      </c>
      <c r="AT41" s="13">
        <v>39.5</v>
      </c>
      <c r="AU41" s="13">
        <v>20</v>
      </c>
      <c r="AV41" s="13">
        <v>20</v>
      </c>
      <c r="AW41" s="13" t="s">
        <v>300</v>
      </c>
      <c r="AX41" s="13" t="s">
        <v>300</v>
      </c>
      <c r="AY41" s="13">
        <v>4980</v>
      </c>
      <c r="AZ41" s="13">
        <v>5010</v>
      </c>
      <c r="BA41" s="13" t="s">
        <v>289</v>
      </c>
      <c r="BB41" s="13" t="s">
        <v>289</v>
      </c>
      <c r="BC41" s="13" t="s">
        <v>299</v>
      </c>
      <c r="BD41" s="13" t="s">
        <v>299</v>
      </c>
      <c r="BE41" s="13">
        <v>2.5</v>
      </c>
      <c r="BF41" s="13">
        <v>2</v>
      </c>
      <c r="BG41" s="13">
        <v>20</v>
      </c>
      <c r="BH41" s="13">
        <v>20</v>
      </c>
      <c r="BI41" s="13">
        <v>25</v>
      </c>
      <c r="BJ41" s="13">
        <v>50</v>
      </c>
    </row>
    <row r="42" spans="1:62" ht="12">
      <c r="A42" s="11" t="s">
        <v>174</v>
      </c>
      <c r="B42" s="12">
        <v>34634</v>
      </c>
      <c r="C42" s="13" t="s">
        <v>299</v>
      </c>
      <c r="D42" s="13" t="s">
        <v>299</v>
      </c>
      <c r="E42" s="31">
        <v>0.11</v>
      </c>
      <c r="F42" s="13">
        <v>0.15</v>
      </c>
      <c r="G42" s="13">
        <v>770</v>
      </c>
      <c r="H42" s="13">
        <v>860</v>
      </c>
      <c r="I42" s="13">
        <v>39.5</v>
      </c>
      <c r="J42" s="13">
        <v>41</v>
      </c>
      <c r="K42" s="13" t="s">
        <v>300</v>
      </c>
      <c r="L42" s="13" t="s">
        <v>300</v>
      </c>
      <c r="M42" s="13" t="s">
        <v>299</v>
      </c>
      <c r="N42" s="13" t="s">
        <v>299</v>
      </c>
      <c r="O42" s="16">
        <v>166</v>
      </c>
      <c r="P42" s="16">
        <v>170</v>
      </c>
      <c r="Q42" s="13" t="s">
        <v>149</v>
      </c>
      <c r="R42" s="13" t="s">
        <v>149</v>
      </c>
      <c r="S42" s="13">
        <v>1.6</v>
      </c>
      <c r="T42" s="13">
        <v>2.4</v>
      </c>
      <c r="U42" s="13" t="s">
        <v>300</v>
      </c>
      <c r="V42" s="13" t="s">
        <v>300</v>
      </c>
      <c r="W42" s="13">
        <v>26</v>
      </c>
      <c r="X42" s="13">
        <v>8</v>
      </c>
      <c r="Y42" s="13" t="s">
        <v>4</v>
      </c>
      <c r="Z42" s="13" t="s">
        <v>4</v>
      </c>
      <c r="AA42" s="13" t="s">
        <v>289</v>
      </c>
      <c r="AB42" s="13" t="s">
        <v>289</v>
      </c>
      <c r="AC42" s="13">
        <v>16.5</v>
      </c>
      <c r="AD42" s="13">
        <v>15.5</v>
      </c>
      <c r="AE42" s="13">
        <v>144.5</v>
      </c>
      <c r="AF42" s="13">
        <v>133</v>
      </c>
      <c r="AG42" s="13">
        <v>18</v>
      </c>
      <c r="AH42" s="13">
        <v>15</v>
      </c>
      <c r="AI42" s="13">
        <v>77</v>
      </c>
      <c r="AJ42" s="13">
        <v>83</v>
      </c>
      <c r="AK42" s="13">
        <v>107.5</v>
      </c>
      <c r="AL42" s="13">
        <v>93</v>
      </c>
      <c r="AM42" s="13">
        <v>94</v>
      </c>
      <c r="AN42" s="13">
        <v>70</v>
      </c>
      <c r="AO42" s="13" t="s">
        <v>149</v>
      </c>
      <c r="AP42" s="13" t="s">
        <v>149</v>
      </c>
      <c r="AQ42" s="13" t="s">
        <v>290</v>
      </c>
      <c r="AR42" s="13">
        <v>60</v>
      </c>
      <c r="AS42" s="13">
        <v>42.5</v>
      </c>
      <c r="AT42" s="13">
        <v>39</v>
      </c>
      <c r="AU42" s="13">
        <v>20</v>
      </c>
      <c r="AV42" s="13">
        <v>20</v>
      </c>
      <c r="AW42" s="13" t="s">
        <v>300</v>
      </c>
      <c r="AX42" s="13" t="s">
        <v>300</v>
      </c>
      <c r="AY42" s="13">
        <v>4920</v>
      </c>
      <c r="AZ42" s="13">
        <v>5010</v>
      </c>
      <c r="BA42" s="13" t="s">
        <v>289</v>
      </c>
      <c r="BB42" s="13" t="s">
        <v>289</v>
      </c>
      <c r="BC42" s="13" t="s">
        <v>299</v>
      </c>
      <c r="BD42" s="13" t="s">
        <v>299</v>
      </c>
      <c r="BE42" s="13">
        <v>2.5</v>
      </c>
      <c r="BF42" s="13">
        <v>2</v>
      </c>
      <c r="BG42" s="13">
        <v>10</v>
      </c>
      <c r="BH42" s="13">
        <v>10</v>
      </c>
      <c r="BI42" s="13">
        <v>20</v>
      </c>
      <c r="BJ42" s="13">
        <v>15</v>
      </c>
    </row>
    <row r="43" spans="1:62" ht="12">
      <c r="A43" s="11" t="s">
        <v>176</v>
      </c>
      <c r="B43" s="12">
        <v>34634</v>
      </c>
      <c r="C43" s="13" t="s">
        <v>299</v>
      </c>
      <c r="D43" s="13" t="s">
        <v>282</v>
      </c>
      <c r="E43" s="31" t="s">
        <v>120</v>
      </c>
      <c r="F43" s="13">
        <v>0.004</v>
      </c>
      <c r="G43" s="13">
        <v>2</v>
      </c>
      <c r="H43" s="13">
        <v>10</v>
      </c>
      <c r="I43" s="13">
        <v>19.1</v>
      </c>
      <c r="J43" s="13">
        <v>16.7</v>
      </c>
      <c r="K43" s="13" t="s">
        <v>293</v>
      </c>
      <c r="L43" s="13" t="s">
        <v>293</v>
      </c>
      <c r="M43" s="13" t="s">
        <v>282</v>
      </c>
      <c r="N43" s="13" t="s">
        <v>282</v>
      </c>
      <c r="O43" s="16">
        <v>58.7</v>
      </c>
      <c r="P43" s="16">
        <v>55.5</v>
      </c>
      <c r="Q43" s="13" t="s">
        <v>142</v>
      </c>
      <c r="R43" s="13" t="s">
        <v>142</v>
      </c>
      <c r="S43" s="13">
        <v>0.26</v>
      </c>
      <c r="T43" s="13">
        <v>0.2</v>
      </c>
      <c r="U43" s="13" t="s">
        <v>293</v>
      </c>
      <c r="V43" s="13">
        <v>2</v>
      </c>
      <c r="W43" s="13">
        <v>1.3</v>
      </c>
      <c r="X43" s="13">
        <v>1.5</v>
      </c>
      <c r="Y43" s="13" t="s">
        <v>241</v>
      </c>
      <c r="Z43" s="13" t="s">
        <v>241</v>
      </c>
      <c r="AA43" s="13" t="s">
        <v>294</v>
      </c>
      <c r="AB43" s="13" t="s">
        <v>294</v>
      </c>
      <c r="AC43" s="13">
        <v>2.95</v>
      </c>
      <c r="AD43" s="13">
        <v>2.35</v>
      </c>
      <c r="AE43" s="13">
        <v>21.8</v>
      </c>
      <c r="AF43" s="13">
        <v>24.1</v>
      </c>
      <c r="AG43" s="13">
        <v>21.2</v>
      </c>
      <c r="AH43" s="13">
        <v>3.2</v>
      </c>
      <c r="AI43" s="13">
        <v>3.3</v>
      </c>
      <c r="AJ43" s="13">
        <v>4.3</v>
      </c>
      <c r="AK43" s="13">
        <v>24.8</v>
      </c>
      <c r="AL43" s="13">
        <v>22</v>
      </c>
      <c r="AM43" s="13">
        <v>0.6</v>
      </c>
      <c r="AN43" s="13">
        <v>0.6</v>
      </c>
      <c r="AO43" s="13" t="s">
        <v>142</v>
      </c>
      <c r="AP43" s="13">
        <v>0.9</v>
      </c>
      <c r="AQ43" s="13" t="s">
        <v>107</v>
      </c>
      <c r="AR43" s="13" t="s">
        <v>107</v>
      </c>
      <c r="AS43" s="13">
        <v>0.05</v>
      </c>
      <c r="AT43" s="13">
        <v>0.2</v>
      </c>
      <c r="AU43" s="13">
        <v>1</v>
      </c>
      <c r="AV43" s="13">
        <v>5</v>
      </c>
      <c r="AW43" s="13" t="s">
        <v>293</v>
      </c>
      <c r="AX43" s="13" t="s">
        <v>293</v>
      </c>
      <c r="AY43" s="13">
        <v>414</v>
      </c>
      <c r="AZ43" s="13">
        <v>401</v>
      </c>
      <c r="BA43" s="13" t="s">
        <v>294</v>
      </c>
      <c r="BB43" s="13">
        <v>4</v>
      </c>
      <c r="BC43" s="13" t="s">
        <v>282</v>
      </c>
      <c r="BD43" s="13" t="s">
        <v>302</v>
      </c>
      <c r="BE43" s="13">
        <v>0.5</v>
      </c>
      <c r="BF43" s="13">
        <v>0.5</v>
      </c>
      <c r="BG43" s="13" t="s">
        <v>294</v>
      </c>
      <c r="BH43" s="13" t="s">
        <v>294</v>
      </c>
      <c r="BI43" s="13">
        <v>10</v>
      </c>
      <c r="BJ43" s="13">
        <v>0.5</v>
      </c>
    </row>
    <row r="44" spans="1:159" s="29" customFormat="1" ht="6" customHeight="1">
      <c r="A44" s="25"/>
      <c r="B44" s="26"/>
      <c r="E44" s="52"/>
      <c r="O44" s="53"/>
      <c r="P44" s="53"/>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41"/>
      <c r="ES44" s="41"/>
      <c r="ET44" s="41"/>
      <c r="EU44" s="41"/>
      <c r="EV44" s="41"/>
      <c r="EW44" s="41"/>
      <c r="EX44" s="41"/>
      <c r="EY44" s="41"/>
      <c r="EZ44" s="41"/>
      <c r="FA44" s="41"/>
      <c r="FB44" s="41"/>
      <c r="FC44" s="41"/>
    </row>
    <row r="45" spans="1:62" ht="12">
      <c r="A45" s="11" t="s">
        <v>178</v>
      </c>
      <c r="B45" s="12">
        <v>34645</v>
      </c>
      <c r="C45" s="13" t="s">
        <v>299</v>
      </c>
      <c r="D45" s="13" t="s">
        <v>299</v>
      </c>
      <c r="E45" s="31">
        <v>0.11</v>
      </c>
      <c r="F45" s="13">
        <v>0.12</v>
      </c>
      <c r="G45" s="13">
        <v>820</v>
      </c>
      <c r="H45" s="13">
        <v>840</v>
      </c>
      <c r="I45" s="13">
        <v>39.5</v>
      </c>
      <c r="J45" s="13">
        <v>39.5</v>
      </c>
      <c r="K45" s="13" t="s">
        <v>300</v>
      </c>
      <c r="L45" s="13" t="s">
        <v>300</v>
      </c>
      <c r="M45" s="13" t="s">
        <v>299</v>
      </c>
      <c r="N45" s="13" t="s">
        <v>299</v>
      </c>
      <c r="O45" s="16">
        <v>172.5</v>
      </c>
      <c r="P45" s="16">
        <v>170</v>
      </c>
      <c r="Q45" s="13" t="s">
        <v>149</v>
      </c>
      <c r="R45" s="13" t="s">
        <v>149</v>
      </c>
      <c r="S45" s="13">
        <v>1</v>
      </c>
      <c r="T45" s="13">
        <v>1.4</v>
      </c>
      <c r="U45" s="13" t="s">
        <v>300</v>
      </c>
      <c r="V45" s="13" t="s">
        <v>300</v>
      </c>
      <c r="W45" s="13">
        <v>30</v>
      </c>
      <c r="X45" s="13">
        <v>8</v>
      </c>
      <c r="Y45" s="13" t="s">
        <v>4</v>
      </c>
      <c r="Z45" s="13" t="s">
        <v>4</v>
      </c>
      <c r="AA45" s="13" t="s">
        <v>289</v>
      </c>
      <c r="AB45" s="13" t="s">
        <v>289</v>
      </c>
      <c r="AC45" s="13">
        <v>18</v>
      </c>
      <c r="AD45" s="13">
        <v>15.5</v>
      </c>
      <c r="AE45" s="13">
        <v>150</v>
      </c>
      <c r="AF45" s="13">
        <v>134</v>
      </c>
      <c r="AG45" s="13">
        <v>4</v>
      </c>
      <c r="AH45" s="13">
        <v>5.5</v>
      </c>
      <c r="AI45" s="13">
        <v>83</v>
      </c>
      <c r="AJ45" s="13">
        <v>86</v>
      </c>
      <c r="AK45" s="13">
        <v>113.5</v>
      </c>
      <c r="AL45" s="13">
        <v>94</v>
      </c>
      <c r="AM45" s="13">
        <v>66</v>
      </c>
      <c r="AN45" s="13">
        <v>62</v>
      </c>
      <c r="AO45" s="13" t="s">
        <v>149</v>
      </c>
      <c r="AP45" s="13" t="s">
        <v>149</v>
      </c>
      <c r="AQ45" s="13" t="s">
        <v>290</v>
      </c>
      <c r="AR45" s="13">
        <v>60</v>
      </c>
      <c r="AS45" s="13">
        <v>41.5</v>
      </c>
      <c r="AT45" s="13">
        <v>38.5</v>
      </c>
      <c r="AU45" s="13">
        <v>20</v>
      </c>
      <c r="AV45" s="13">
        <v>20</v>
      </c>
      <c r="AW45" s="13" t="s">
        <v>300</v>
      </c>
      <c r="AX45" s="13" t="s">
        <v>300</v>
      </c>
      <c r="AY45" s="13">
        <v>4940</v>
      </c>
      <c r="AZ45" s="13">
        <v>4950</v>
      </c>
      <c r="BA45" s="13" t="s">
        <v>289</v>
      </c>
      <c r="BB45" s="13" t="s">
        <v>289</v>
      </c>
      <c r="BC45" s="13" t="s">
        <v>299</v>
      </c>
      <c r="BD45" s="13" t="s">
        <v>299</v>
      </c>
      <c r="BE45" s="13">
        <v>2.5</v>
      </c>
      <c r="BF45" s="13">
        <v>2</v>
      </c>
      <c r="BG45" s="13">
        <v>10</v>
      </c>
      <c r="BH45" s="13">
        <v>10</v>
      </c>
      <c r="BI45" s="13">
        <v>15</v>
      </c>
      <c r="BJ45" s="13">
        <v>10</v>
      </c>
    </row>
    <row r="46" spans="1:62" ht="12">
      <c r="A46" s="11" t="s">
        <v>179</v>
      </c>
      <c r="B46" s="12">
        <v>34645</v>
      </c>
      <c r="C46" s="13" t="s">
        <v>299</v>
      </c>
      <c r="D46" s="13" t="s">
        <v>299</v>
      </c>
      <c r="E46" s="31">
        <v>0.11</v>
      </c>
      <c r="F46" s="13">
        <v>0.13</v>
      </c>
      <c r="G46" s="13">
        <v>810</v>
      </c>
      <c r="H46" s="13">
        <v>850</v>
      </c>
      <c r="I46" s="13">
        <v>38.5</v>
      </c>
      <c r="J46" s="13">
        <v>40</v>
      </c>
      <c r="K46" s="13" t="s">
        <v>300</v>
      </c>
      <c r="L46" s="13" t="s">
        <v>300</v>
      </c>
      <c r="M46" s="13" t="s">
        <v>299</v>
      </c>
      <c r="N46" s="13" t="s">
        <v>299</v>
      </c>
      <c r="O46" s="16">
        <v>176.5</v>
      </c>
      <c r="P46" s="16">
        <v>173</v>
      </c>
      <c r="Q46" s="13" t="s">
        <v>149</v>
      </c>
      <c r="R46" s="13" t="s">
        <v>149</v>
      </c>
      <c r="S46" s="13">
        <v>1.2</v>
      </c>
      <c r="T46" s="13">
        <v>1.8</v>
      </c>
      <c r="U46" s="13" t="s">
        <v>300</v>
      </c>
      <c r="V46" s="13" t="s">
        <v>300</v>
      </c>
      <c r="W46" s="13">
        <v>28</v>
      </c>
      <c r="X46" s="13">
        <v>8</v>
      </c>
      <c r="Y46" s="13" t="s">
        <v>4</v>
      </c>
      <c r="Z46" s="13" t="s">
        <v>4</v>
      </c>
      <c r="AA46" s="13" t="s">
        <v>289</v>
      </c>
      <c r="AB46" s="13" t="s">
        <v>289</v>
      </c>
      <c r="AC46" s="13">
        <v>18</v>
      </c>
      <c r="AD46" s="13">
        <v>16</v>
      </c>
      <c r="AE46" s="13">
        <v>150</v>
      </c>
      <c r="AF46" s="13">
        <v>136.5</v>
      </c>
      <c r="AG46" s="13">
        <v>4</v>
      </c>
      <c r="AH46" s="13">
        <v>5.5</v>
      </c>
      <c r="AI46" s="13">
        <v>83</v>
      </c>
      <c r="AJ46" s="13">
        <v>85</v>
      </c>
      <c r="AK46" s="13">
        <v>114</v>
      </c>
      <c r="AL46" s="13">
        <v>95.5</v>
      </c>
      <c r="AM46" s="13">
        <v>68</v>
      </c>
      <c r="AN46" s="13">
        <v>62</v>
      </c>
      <c r="AO46" s="13" t="s">
        <v>149</v>
      </c>
      <c r="AP46" s="13" t="s">
        <v>149</v>
      </c>
      <c r="AQ46" s="13" t="s">
        <v>290</v>
      </c>
      <c r="AR46" s="13" t="s">
        <v>290</v>
      </c>
      <c r="AS46" s="13">
        <v>42.5</v>
      </c>
      <c r="AT46" s="13">
        <v>38.5</v>
      </c>
      <c r="AU46" s="13">
        <v>30</v>
      </c>
      <c r="AV46" s="13">
        <v>20</v>
      </c>
      <c r="AW46" s="13" t="s">
        <v>300</v>
      </c>
      <c r="AX46" s="13" t="s">
        <v>300</v>
      </c>
      <c r="AY46" s="13">
        <v>5000</v>
      </c>
      <c r="AZ46" s="13">
        <v>4890</v>
      </c>
      <c r="BA46" s="13" t="s">
        <v>289</v>
      </c>
      <c r="BB46" s="13" t="s">
        <v>289</v>
      </c>
      <c r="BC46" s="13" t="s">
        <v>299</v>
      </c>
      <c r="BD46" s="13" t="s">
        <v>299</v>
      </c>
      <c r="BE46" s="13">
        <v>2.5</v>
      </c>
      <c r="BF46" s="13">
        <v>2</v>
      </c>
      <c r="BG46" s="13">
        <v>20</v>
      </c>
      <c r="BH46" s="13">
        <v>10</v>
      </c>
      <c r="BI46" s="13">
        <v>25</v>
      </c>
      <c r="BJ46" s="13">
        <v>10</v>
      </c>
    </row>
    <row r="47" spans="1:62" ht="12">
      <c r="A47" s="11" t="s">
        <v>180</v>
      </c>
      <c r="B47" s="12">
        <v>34645</v>
      </c>
      <c r="C47" s="13" t="s">
        <v>299</v>
      </c>
      <c r="D47" s="13" t="s">
        <v>282</v>
      </c>
      <c r="E47" s="31">
        <v>0.11</v>
      </c>
      <c r="F47" s="13">
        <v>0.006</v>
      </c>
      <c r="G47" s="13">
        <v>860</v>
      </c>
      <c r="H47" s="13">
        <v>958</v>
      </c>
      <c r="I47" s="13">
        <v>35.5</v>
      </c>
      <c r="J47" s="13">
        <v>36.8</v>
      </c>
      <c r="K47" s="13" t="s">
        <v>300</v>
      </c>
      <c r="L47" s="13" t="s">
        <v>293</v>
      </c>
      <c r="M47" s="13" t="s">
        <v>299</v>
      </c>
      <c r="N47" s="13" t="s">
        <v>299</v>
      </c>
      <c r="O47" s="16">
        <v>155.5</v>
      </c>
      <c r="P47" s="16">
        <v>171.5</v>
      </c>
      <c r="Q47" s="13" t="s">
        <v>149</v>
      </c>
      <c r="R47" s="13">
        <v>0.2</v>
      </c>
      <c r="S47" s="13">
        <v>2</v>
      </c>
      <c r="T47" s="13">
        <v>2.3</v>
      </c>
      <c r="U47" s="13" t="s">
        <v>300</v>
      </c>
      <c r="V47" s="13">
        <v>2</v>
      </c>
      <c r="W47" s="13">
        <v>27</v>
      </c>
      <c r="X47" s="13">
        <v>2.8</v>
      </c>
      <c r="Y47" s="13" t="s">
        <v>4</v>
      </c>
      <c r="Z47" s="13" t="s">
        <v>4</v>
      </c>
      <c r="AA47" s="13" t="s">
        <v>289</v>
      </c>
      <c r="AB47" s="13" t="s">
        <v>294</v>
      </c>
      <c r="AC47" s="13">
        <v>18.5</v>
      </c>
      <c r="AD47" s="13">
        <v>19.8</v>
      </c>
      <c r="AE47" s="13">
        <v>136</v>
      </c>
      <c r="AF47" s="13">
        <v>146.5</v>
      </c>
      <c r="AG47" s="13">
        <v>1.5</v>
      </c>
      <c r="AH47" s="13">
        <v>1.9</v>
      </c>
      <c r="AI47" s="13">
        <v>86</v>
      </c>
      <c r="AJ47" s="13">
        <v>96.5</v>
      </c>
      <c r="AK47" s="13">
        <v>112</v>
      </c>
      <c r="AL47" s="13">
        <v>123.5</v>
      </c>
      <c r="AM47" s="13">
        <v>74</v>
      </c>
      <c r="AN47" s="13">
        <v>78.2</v>
      </c>
      <c r="AO47" s="13" t="s">
        <v>149</v>
      </c>
      <c r="AP47" s="13">
        <v>0.8</v>
      </c>
      <c r="AQ47" s="13" t="s">
        <v>290</v>
      </c>
      <c r="AR47" s="13" t="s">
        <v>107</v>
      </c>
      <c r="AS47" s="13">
        <v>40</v>
      </c>
      <c r="AT47" s="13">
        <v>41.5</v>
      </c>
      <c r="AU47" s="13">
        <v>20</v>
      </c>
      <c r="AV47" s="13">
        <v>34</v>
      </c>
      <c r="AW47" s="13" t="s">
        <v>300</v>
      </c>
      <c r="AX47" s="13">
        <v>12.5</v>
      </c>
      <c r="AY47" s="13">
        <v>4840</v>
      </c>
      <c r="AZ47" s="13">
        <v>5290</v>
      </c>
      <c r="BA47" s="13" t="s">
        <v>289</v>
      </c>
      <c r="BB47" s="13">
        <v>4</v>
      </c>
      <c r="BC47" s="13" t="s">
        <v>299</v>
      </c>
      <c r="BD47" s="13">
        <v>0.1</v>
      </c>
      <c r="BE47" s="13">
        <v>2.5</v>
      </c>
      <c r="BF47" s="13">
        <v>2.75</v>
      </c>
      <c r="BG47" s="13">
        <v>10</v>
      </c>
      <c r="BH47" s="13">
        <v>22</v>
      </c>
      <c r="BI47" s="13">
        <v>15</v>
      </c>
      <c r="BJ47" s="13">
        <v>7</v>
      </c>
    </row>
    <row r="48" spans="1:62" ht="12">
      <c r="A48" s="11" t="s">
        <v>181</v>
      </c>
      <c r="B48" s="12">
        <v>34645</v>
      </c>
      <c r="C48" s="13" t="s">
        <v>299</v>
      </c>
      <c r="D48" s="13" t="s">
        <v>282</v>
      </c>
      <c r="E48" s="31">
        <v>0.11</v>
      </c>
      <c r="F48" s="13">
        <v>0.004</v>
      </c>
      <c r="G48" s="13">
        <v>890</v>
      </c>
      <c r="H48" s="13">
        <v>964</v>
      </c>
      <c r="I48" s="13">
        <v>33</v>
      </c>
      <c r="J48" s="13">
        <v>35.5</v>
      </c>
      <c r="K48" s="13" t="s">
        <v>300</v>
      </c>
      <c r="L48" s="13" t="s">
        <v>293</v>
      </c>
      <c r="M48" s="13" t="s">
        <v>299</v>
      </c>
      <c r="N48" s="13" t="s">
        <v>299</v>
      </c>
      <c r="O48" s="16">
        <v>154.5</v>
      </c>
      <c r="P48" s="16">
        <v>163</v>
      </c>
      <c r="Q48" s="13" t="s">
        <v>149</v>
      </c>
      <c r="R48" s="13">
        <v>0.2</v>
      </c>
      <c r="S48" s="13">
        <v>2.6</v>
      </c>
      <c r="T48" s="13">
        <v>3.02</v>
      </c>
      <c r="U48" s="13" t="s">
        <v>300</v>
      </c>
      <c r="V48" s="13">
        <v>2</v>
      </c>
      <c r="W48" s="13">
        <v>41</v>
      </c>
      <c r="X48" s="13">
        <v>3</v>
      </c>
      <c r="Y48" s="13" t="s">
        <v>4</v>
      </c>
      <c r="Z48" s="13" t="s">
        <v>4</v>
      </c>
      <c r="AA48" s="13" t="s">
        <v>289</v>
      </c>
      <c r="AB48" s="13" t="s">
        <v>294</v>
      </c>
      <c r="AC48" s="13">
        <v>18.5</v>
      </c>
      <c r="AD48" s="13">
        <v>19.35</v>
      </c>
      <c r="AE48" s="13">
        <v>137.5</v>
      </c>
      <c r="AF48" s="13">
        <v>144</v>
      </c>
      <c r="AG48" s="13">
        <v>2</v>
      </c>
      <c r="AH48" s="13">
        <v>1.95</v>
      </c>
      <c r="AI48" s="13">
        <v>90</v>
      </c>
      <c r="AJ48" s="13">
        <v>99.1</v>
      </c>
      <c r="AK48" s="13">
        <v>112.5</v>
      </c>
      <c r="AL48" s="13">
        <v>122</v>
      </c>
      <c r="AM48" s="13">
        <v>78</v>
      </c>
      <c r="AN48" s="13">
        <v>82</v>
      </c>
      <c r="AO48" s="13" t="s">
        <v>149</v>
      </c>
      <c r="AP48" s="13">
        <v>0.9</v>
      </c>
      <c r="AQ48" s="13" t="s">
        <v>290</v>
      </c>
      <c r="AR48" s="13" t="s">
        <v>107</v>
      </c>
      <c r="AS48" s="13">
        <v>42</v>
      </c>
      <c r="AT48" s="13">
        <v>42.6</v>
      </c>
      <c r="AU48" s="13">
        <v>20</v>
      </c>
      <c r="AV48" s="13">
        <v>34</v>
      </c>
      <c r="AW48" s="13" t="s">
        <v>300</v>
      </c>
      <c r="AX48" s="13">
        <v>4.5</v>
      </c>
      <c r="AY48" s="13">
        <v>4830</v>
      </c>
      <c r="AZ48" s="13">
        <v>5270</v>
      </c>
      <c r="BA48" s="13" t="s">
        <v>289</v>
      </c>
      <c r="BB48" s="13">
        <v>4</v>
      </c>
      <c r="BC48" s="13" t="s">
        <v>299</v>
      </c>
      <c r="BD48" s="13">
        <v>0.1</v>
      </c>
      <c r="BE48" s="13">
        <v>2.5</v>
      </c>
      <c r="BF48" s="13">
        <v>2.85</v>
      </c>
      <c r="BG48" s="13">
        <v>10</v>
      </c>
      <c r="BH48" s="13">
        <v>20</v>
      </c>
      <c r="BI48" s="13">
        <v>15</v>
      </c>
      <c r="BJ48" s="13">
        <v>4</v>
      </c>
    </row>
    <row r="49" spans="1:62" ht="12">
      <c r="A49" s="11" t="s">
        <v>182</v>
      </c>
      <c r="B49" s="12">
        <v>34645</v>
      </c>
      <c r="C49" s="13" t="s">
        <v>299</v>
      </c>
      <c r="D49" s="13">
        <v>0.5</v>
      </c>
      <c r="E49" s="31">
        <v>0.14</v>
      </c>
      <c r="F49" s="13">
        <v>104.5</v>
      </c>
      <c r="G49" s="13">
        <v>910</v>
      </c>
      <c r="H49" s="13">
        <v>1110</v>
      </c>
      <c r="I49" s="13">
        <v>32.5</v>
      </c>
      <c r="J49" s="13">
        <v>320</v>
      </c>
      <c r="K49" s="13" t="s">
        <v>300</v>
      </c>
      <c r="L49" s="13" t="s">
        <v>300</v>
      </c>
      <c r="M49" s="13" t="s">
        <v>299</v>
      </c>
      <c r="N49" s="13" t="s">
        <v>299</v>
      </c>
      <c r="O49" s="16">
        <v>162</v>
      </c>
      <c r="P49" s="16">
        <v>207</v>
      </c>
      <c r="Q49" s="13" t="s">
        <v>149</v>
      </c>
      <c r="R49" s="13">
        <v>1</v>
      </c>
      <c r="S49" s="13">
        <v>2.2</v>
      </c>
      <c r="T49" s="13">
        <v>261</v>
      </c>
      <c r="U49" s="13" t="s">
        <v>300</v>
      </c>
      <c r="V49" s="13">
        <v>2620</v>
      </c>
      <c r="W49" s="13">
        <v>107</v>
      </c>
      <c r="X49" s="13">
        <v>151</v>
      </c>
      <c r="Y49" s="13" t="s">
        <v>4</v>
      </c>
      <c r="Z49" s="13">
        <v>120</v>
      </c>
      <c r="AA49" s="13" t="s">
        <v>289</v>
      </c>
      <c r="AB49" s="13" t="s">
        <v>289</v>
      </c>
      <c r="AC49" s="13">
        <v>19</v>
      </c>
      <c r="AD49" s="13">
        <v>18.5</v>
      </c>
      <c r="AE49" s="13">
        <v>144.5</v>
      </c>
      <c r="AF49" s="13">
        <v>351</v>
      </c>
      <c r="AG49" s="13">
        <v>6</v>
      </c>
      <c r="AH49" s="13">
        <v>1845</v>
      </c>
      <c r="AI49" s="13">
        <v>91</v>
      </c>
      <c r="AJ49" s="13">
        <v>31</v>
      </c>
      <c r="AK49" s="13">
        <v>115</v>
      </c>
      <c r="AL49" s="13">
        <v>98.5</v>
      </c>
      <c r="AM49" s="13">
        <v>78</v>
      </c>
      <c r="AN49" s="13">
        <v>2340</v>
      </c>
      <c r="AO49" s="13" t="s">
        <v>149</v>
      </c>
      <c r="AP49" s="13">
        <v>1</v>
      </c>
      <c r="AQ49" s="13" t="s">
        <v>290</v>
      </c>
      <c r="AR49" s="13" t="s">
        <v>290</v>
      </c>
      <c r="AS49" s="13">
        <v>42.5</v>
      </c>
      <c r="AT49" s="13">
        <v>2</v>
      </c>
      <c r="AU49" s="13">
        <v>30</v>
      </c>
      <c r="AV49" s="13">
        <v>20</v>
      </c>
      <c r="AW49" s="13" t="s">
        <v>300</v>
      </c>
      <c r="AX49" s="13" t="s">
        <v>300</v>
      </c>
      <c r="AY49" s="13">
        <v>4990</v>
      </c>
      <c r="AZ49" s="13">
        <v>5500</v>
      </c>
      <c r="BA49" s="13" t="s">
        <v>289</v>
      </c>
      <c r="BB49" s="13">
        <v>450</v>
      </c>
      <c r="BC49" s="13" t="s">
        <v>299</v>
      </c>
      <c r="BD49" s="13" t="s">
        <v>299</v>
      </c>
      <c r="BE49" s="13">
        <v>2.5</v>
      </c>
      <c r="BF49" s="13">
        <v>3</v>
      </c>
      <c r="BG49" s="13">
        <v>20</v>
      </c>
      <c r="BH49" s="13">
        <v>180</v>
      </c>
      <c r="BI49" s="13">
        <v>15</v>
      </c>
      <c r="BJ49" s="13">
        <v>245</v>
      </c>
    </row>
    <row r="50" spans="1:62" ht="12">
      <c r="A50" s="11" t="s">
        <v>183</v>
      </c>
      <c r="B50" s="12">
        <v>34645</v>
      </c>
      <c r="C50" s="13" t="s">
        <v>299</v>
      </c>
      <c r="D50" s="13" t="s">
        <v>299</v>
      </c>
      <c r="E50" s="31">
        <v>0.15</v>
      </c>
      <c r="F50" s="13">
        <v>0.19</v>
      </c>
      <c r="G50" s="13">
        <v>720</v>
      </c>
      <c r="H50" s="13">
        <v>820</v>
      </c>
      <c r="I50" s="13">
        <v>36</v>
      </c>
      <c r="J50" s="13">
        <v>41</v>
      </c>
      <c r="K50" s="13" t="s">
        <v>300</v>
      </c>
      <c r="L50" s="13" t="s">
        <v>300</v>
      </c>
      <c r="M50" s="13" t="s">
        <v>299</v>
      </c>
      <c r="N50" s="13" t="s">
        <v>299</v>
      </c>
      <c r="O50" s="16">
        <v>159.5</v>
      </c>
      <c r="P50" s="16">
        <v>166</v>
      </c>
      <c r="Q50" s="13" t="s">
        <v>149</v>
      </c>
      <c r="R50" s="13" t="s">
        <v>149</v>
      </c>
      <c r="S50" s="13">
        <v>1.4</v>
      </c>
      <c r="T50" s="13">
        <v>4.4</v>
      </c>
      <c r="U50" s="13" t="s">
        <v>300</v>
      </c>
      <c r="V50" s="13" t="s">
        <v>300</v>
      </c>
      <c r="W50" s="13">
        <v>152</v>
      </c>
      <c r="X50" s="13">
        <v>9</v>
      </c>
      <c r="Y50" s="13" t="s">
        <v>4</v>
      </c>
      <c r="Z50" s="13" t="s">
        <v>4</v>
      </c>
      <c r="AA50" s="13" t="s">
        <v>289</v>
      </c>
      <c r="AB50" s="13" t="s">
        <v>289</v>
      </c>
      <c r="AC50" s="13">
        <v>16.5</v>
      </c>
      <c r="AD50" s="13">
        <v>15.5</v>
      </c>
      <c r="AE50" s="13">
        <v>141</v>
      </c>
      <c r="AF50" s="13">
        <v>132</v>
      </c>
      <c r="AG50" s="13">
        <v>18</v>
      </c>
      <c r="AH50" s="13">
        <v>26</v>
      </c>
      <c r="AI50" s="13">
        <v>75</v>
      </c>
      <c r="AJ50" s="13">
        <v>81</v>
      </c>
      <c r="AK50" s="13">
        <v>105.5</v>
      </c>
      <c r="AL50" s="13">
        <v>93.5</v>
      </c>
      <c r="AM50" s="13">
        <v>112</v>
      </c>
      <c r="AN50" s="13">
        <v>80</v>
      </c>
      <c r="AO50" s="13" t="s">
        <v>149</v>
      </c>
      <c r="AP50" s="13" t="s">
        <v>149</v>
      </c>
      <c r="AQ50" s="13" t="s">
        <v>290</v>
      </c>
      <c r="AR50" s="13" t="s">
        <v>290</v>
      </c>
      <c r="AS50" s="13">
        <v>43.5</v>
      </c>
      <c r="AT50" s="13">
        <v>40</v>
      </c>
      <c r="AU50" s="13">
        <v>30</v>
      </c>
      <c r="AV50" s="13">
        <v>10</v>
      </c>
      <c r="AW50" s="13" t="s">
        <v>300</v>
      </c>
      <c r="AX50" s="13" t="s">
        <v>300</v>
      </c>
      <c r="AY50" s="13">
        <v>4870</v>
      </c>
      <c r="AZ50" s="13">
        <v>4930</v>
      </c>
      <c r="BA50" s="13" t="s">
        <v>289</v>
      </c>
      <c r="BB50" s="13" t="s">
        <v>289</v>
      </c>
      <c r="BC50" s="13" t="s">
        <v>299</v>
      </c>
      <c r="BD50" s="13" t="s">
        <v>299</v>
      </c>
      <c r="BE50" s="13">
        <v>2.5</v>
      </c>
      <c r="BF50" s="13">
        <v>2.5</v>
      </c>
      <c r="BG50" s="13">
        <v>10</v>
      </c>
      <c r="BH50" s="13">
        <v>10</v>
      </c>
      <c r="BI50" s="13">
        <v>50</v>
      </c>
      <c r="BJ50" s="13">
        <v>30</v>
      </c>
    </row>
    <row r="51" spans="1:62" ht="12">
      <c r="A51" s="11" t="s">
        <v>186</v>
      </c>
      <c r="B51" s="12">
        <v>34645</v>
      </c>
      <c r="C51" s="13" t="s">
        <v>299</v>
      </c>
      <c r="D51" s="13" t="s">
        <v>299</v>
      </c>
      <c r="E51" s="31">
        <v>0.1</v>
      </c>
      <c r="F51" s="13">
        <v>0.14</v>
      </c>
      <c r="G51" s="13">
        <v>800</v>
      </c>
      <c r="H51" s="13">
        <v>830</v>
      </c>
      <c r="I51" s="13">
        <v>39</v>
      </c>
      <c r="J51" s="13">
        <v>41</v>
      </c>
      <c r="K51" s="13" t="s">
        <v>300</v>
      </c>
      <c r="L51" s="13" t="s">
        <v>300</v>
      </c>
      <c r="M51" s="13" t="s">
        <v>299</v>
      </c>
      <c r="N51" s="13" t="s">
        <v>299</v>
      </c>
      <c r="O51" s="16">
        <v>173</v>
      </c>
      <c r="P51" s="16">
        <v>163</v>
      </c>
      <c r="Q51" s="13" t="s">
        <v>149</v>
      </c>
      <c r="R51" s="13" t="s">
        <v>149</v>
      </c>
      <c r="S51" s="13">
        <v>2</v>
      </c>
      <c r="T51" s="13">
        <v>1.4</v>
      </c>
      <c r="U51" s="13" t="s">
        <v>300</v>
      </c>
      <c r="V51" s="13" t="s">
        <v>300</v>
      </c>
      <c r="W51" s="13">
        <v>14</v>
      </c>
      <c r="X51" s="13">
        <v>15</v>
      </c>
      <c r="Y51" s="13" t="s">
        <v>4</v>
      </c>
      <c r="Z51" s="13" t="s">
        <v>4</v>
      </c>
      <c r="AA51" s="13" t="s">
        <v>289</v>
      </c>
      <c r="AB51" s="13" t="s">
        <v>289</v>
      </c>
      <c r="AC51" s="13">
        <v>16.5</v>
      </c>
      <c r="AD51" s="13">
        <v>15.5</v>
      </c>
      <c r="AE51" s="13">
        <v>131</v>
      </c>
      <c r="AF51" s="13">
        <v>129.5</v>
      </c>
      <c r="AG51" s="13">
        <v>3.5</v>
      </c>
      <c r="AH51" s="13">
        <v>8.5</v>
      </c>
      <c r="AI51" s="13">
        <v>81</v>
      </c>
      <c r="AJ51" s="13">
        <v>83</v>
      </c>
      <c r="AK51" s="13">
        <v>99.5</v>
      </c>
      <c r="AL51" s="13">
        <v>92</v>
      </c>
      <c r="AM51" s="13">
        <v>62</v>
      </c>
      <c r="AN51" s="13">
        <v>74</v>
      </c>
      <c r="AO51" s="13" t="s">
        <v>149</v>
      </c>
      <c r="AP51" s="13" t="s">
        <v>149</v>
      </c>
      <c r="AQ51" s="13" t="s">
        <v>290</v>
      </c>
      <c r="AR51" s="13">
        <v>80</v>
      </c>
      <c r="AS51" s="13">
        <v>41.5</v>
      </c>
      <c r="AT51" s="13">
        <v>39</v>
      </c>
      <c r="AU51" s="13">
        <v>20</v>
      </c>
      <c r="AV51" s="13">
        <v>20</v>
      </c>
      <c r="AW51" s="13" t="s">
        <v>300</v>
      </c>
      <c r="AX51" s="13" t="s">
        <v>300</v>
      </c>
      <c r="AY51" s="13">
        <v>4870</v>
      </c>
      <c r="AZ51" s="13">
        <v>5020</v>
      </c>
      <c r="BA51" s="13" t="s">
        <v>289</v>
      </c>
      <c r="BB51" s="13" t="s">
        <v>289</v>
      </c>
      <c r="BC51" s="13" t="s">
        <v>299</v>
      </c>
      <c r="BD51" s="13" t="s">
        <v>299</v>
      </c>
      <c r="BE51" s="13">
        <v>2.5</v>
      </c>
      <c r="BF51" s="13">
        <v>2</v>
      </c>
      <c r="BG51" s="13">
        <v>20</v>
      </c>
      <c r="BH51" s="13">
        <v>10</v>
      </c>
      <c r="BI51" s="13">
        <v>25</v>
      </c>
      <c r="BJ51" s="13">
        <v>125</v>
      </c>
    </row>
    <row r="52" spans="1:62" ht="12">
      <c r="A52" s="11" t="s">
        <v>189</v>
      </c>
      <c r="B52" s="12">
        <v>34645</v>
      </c>
      <c r="C52" s="13" t="s">
        <v>299</v>
      </c>
      <c r="D52" s="13" t="s">
        <v>299</v>
      </c>
      <c r="E52" s="31">
        <v>0.12</v>
      </c>
      <c r="F52" s="13">
        <v>0.18</v>
      </c>
      <c r="G52" s="13">
        <v>800</v>
      </c>
      <c r="H52" s="13">
        <v>820</v>
      </c>
      <c r="I52" s="13">
        <v>38</v>
      </c>
      <c r="J52" s="13">
        <v>40.5</v>
      </c>
      <c r="K52" s="13" t="s">
        <v>300</v>
      </c>
      <c r="L52" s="13" t="s">
        <v>300</v>
      </c>
      <c r="M52" s="13" t="s">
        <v>299</v>
      </c>
      <c r="N52" s="13" t="s">
        <v>299</v>
      </c>
      <c r="O52" s="16">
        <v>171</v>
      </c>
      <c r="P52" s="16">
        <v>162</v>
      </c>
      <c r="Q52" s="13" t="s">
        <v>149</v>
      </c>
      <c r="R52" s="13" t="s">
        <v>149</v>
      </c>
      <c r="S52" s="13">
        <v>1</v>
      </c>
      <c r="T52" s="13">
        <v>1.6</v>
      </c>
      <c r="U52" s="13" t="s">
        <v>300</v>
      </c>
      <c r="V52" s="13" t="s">
        <v>300</v>
      </c>
      <c r="W52" s="13">
        <v>13</v>
      </c>
      <c r="X52" s="13">
        <v>9</v>
      </c>
      <c r="Y52" s="13" t="s">
        <v>4</v>
      </c>
      <c r="Z52" s="13" t="s">
        <v>4</v>
      </c>
      <c r="AA52" s="13" t="s">
        <v>289</v>
      </c>
      <c r="AB52" s="13" t="s">
        <v>289</v>
      </c>
      <c r="AC52" s="13">
        <v>16</v>
      </c>
      <c r="AD52" s="13">
        <v>15</v>
      </c>
      <c r="AE52" s="13">
        <v>129.5</v>
      </c>
      <c r="AF52" s="13">
        <v>130.5</v>
      </c>
      <c r="AG52" s="13">
        <v>3</v>
      </c>
      <c r="AH52" s="13">
        <v>8</v>
      </c>
      <c r="AI52" s="13">
        <v>82</v>
      </c>
      <c r="AJ52" s="13">
        <v>83</v>
      </c>
      <c r="AK52" s="13">
        <v>98.5</v>
      </c>
      <c r="AL52" s="13">
        <v>92</v>
      </c>
      <c r="AM52" s="13">
        <v>58</v>
      </c>
      <c r="AN52" s="13">
        <v>60</v>
      </c>
      <c r="AO52" s="13" t="s">
        <v>149</v>
      </c>
      <c r="AP52" s="13" t="s">
        <v>149</v>
      </c>
      <c r="AQ52" s="13" t="s">
        <v>290</v>
      </c>
      <c r="AR52" s="13">
        <v>20</v>
      </c>
      <c r="AS52" s="13">
        <v>41</v>
      </c>
      <c r="AT52" s="13">
        <v>40</v>
      </c>
      <c r="AU52" s="13">
        <v>20</v>
      </c>
      <c r="AV52" s="13">
        <v>10</v>
      </c>
      <c r="AW52" s="13" t="s">
        <v>300</v>
      </c>
      <c r="AX52" s="13" t="s">
        <v>300</v>
      </c>
      <c r="AY52" s="13">
        <v>4890</v>
      </c>
      <c r="AZ52" s="13">
        <v>4870</v>
      </c>
      <c r="BA52" s="13" t="s">
        <v>289</v>
      </c>
      <c r="BB52" s="13" t="s">
        <v>289</v>
      </c>
      <c r="BC52" s="13" t="s">
        <v>299</v>
      </c>
      <c r="BD52" s="13" t="s">
        <v>299</v>
      </c>
      <c r="BE52" s="13">
        <v>2.5</v>
      </c>
      <c r="BF52" s="13">
        <v>2.5</v>
      </c>
      <c r="BG52" s="13">
        <v>10</v>
      </c>
      <c r="BH52" s="13">
        <v>10</v>
      </c>
      <c r="BI52" s="13">
        <v>5</v>
      </c>
      <c r="BJ52" s="13">
        <v>10</v>
      </c>
    </row>
    <row r="53" spans="1:62" ht="12">
      <c r="A53" s="11" t="s">
        <v>192</v>
      </c>
      <c r="B53" s="12">
        <v>34645</v>
      </c>
      <c r="C53" s="13" t="s">
        <v>299</v>
      </c>
      <c r="D53" s="13" t="s">
        <v>299</v>
      </c>
      <c r="E53" s="31">
        <v>0.11</v>
      </c>
      <c r="F53" s="13">
        <v>0.16</v>
      </c>
      <c r="G53" s="13">
        <v>790</v>
      </c>
      <c r="H53" s="13">
        <v>820</v>
      </c>
      <c r="I53" s="13">
        <v>37.5</v>
      </c>
      <c r="J53" s="13">
        <v>41.5</v>
      </c>
      <c r="K53" s="13" t="s">
        <v>300</v>
      </c>
      <c r="L53" s="13" t="s">
        <v>300</v>
      </c>
      <c r="M53" s="13" t="s">
        <v>299</v>
      </c>
      <c r="N53" s="13" t="s">
        <v>299</v>
      </c>
      <c r="O53" s="16">
        <v>170</v>
      </c>
      <c r="P53" s="16">
        <v>163</v>
      </c>
      <c r="Q53" s="13" t="s">
        <v>149</v>
      </c>
      <c r="R53" s="13" t="s">
        <v>149</v>
      </c>
      <c r="S53" s="13">
        <v>1</v>
      </c>
      <c r="T53" s="13">
        <v>1.4</v>
      </c>
      <c r="U53" s="13" t="s">
        <v>300</v>
      </c>
      <c r="V53" s="13" t="s">
        <v>300</v>
      </c>
      <c r="W53" s="13">
        <v>22</v>
      </c>
      <c r="X53" s="13">
        <v>15</v>
      </c>
      <c r="Y53" s="13" t="s">
        <v>4</v>
      </c>
      <c r="Z53" s="13" t="s">
        <v>4</v>
      </c>
      <c r="AA53" s="13" t="s">
        <v>289</v>
      </c>
      <c r="AB53" s="13" t="s">
        <v>289</v>
      </c>
      <c r="AC53" s="13">
        <v>16</v>
      </c>
      <c r="AD53" s="13">
        <v>15</v>
      </c>
      <c r="AE53" s="13">
        <v>129.5</v>
      </c>
      <c r="AF53" s="13">
        <v>127.5</v>
      </c>
      <c r="AG53" s="13">
        <v>3</v>
      </c>
      <c r="AH53" s="13">
        <v>6.5</v>
      </c>
      <c r="AI53" s="13">
        <v>80</v>
      </c>
      <c r="AJ53" s="13">
        <v>83</v>
      </c>
      <c r="AK53" s="13">
        <v>98.5</v>
      </c>
      <c r="AL53" s="13">
        <v>90</v>
      </c>
      <c r="AM53" s="13">
        <v>64</v>
      </c>
      <c r="AN53" s="13">
        <v>68</v>
      </c>
      <c r="AO53" s="13" t="s">
        <v>149</v>
      </c>
      <c r="AP53" s="13" t="s">
        <v>149</v>
      </c>
      <c r="AQ53" s="13" t="s">
        <v>290</v>
      </c>
      <c r="AR53" s="13">
        <v>20</v>
      </c>
      <c r="AS53" s="13">
        <v>41.5</v>
      </c>
      <c r="AT53" s="13">
        <v>39.5</v>
      </c>
      <c r="AU53" s="13">
        <v>20</v>
      </c>
      <c r="AV53" s="13">
        <v>20</v>
      </c>
      <c r="AW53" s="13" t="s">
        <v>300</v>
      </c>
      <c r="AX53" s="13">
        <v>5</v>
      </c>
      <c r="AY53" s="13">
        <v>4790</v>
      </c>
      <c r="AZ53" s="13">
        <v>4890</v>
      </c>
      <c r="BA53" s="13" t="s">
        <v>289</v>
      </c>
      <c r="BB53" s="13" t="s">
        <v>289</v>
      </c>
      <c r="BC53" s="13" t="s">
        <v>299</v>
      </c>
      <c r="BD53" s="13" t="s">
        <v>299</v>
      </c>
      <c r="BE53" s="13">
        <v>2.5</v>
      </c>
      <c r="BF53" s="13">
        <v>2.5</v>
      </c>
      <c r="BG53" s="13">
        <v>10</v>
      </c>
      <c r="BH53" s="13">
        <v>10</v>
      </c>
      <c r="BI53" s="13">
        <v>15</v>
      </c>
      <c r="BJ53" s="13">
        <v>35</v>
      </c>
    </row>
    <row r="54" spans="1:62" ht="12">
      <c r="A54" s="11" t="s">
        <v>195</v>
      </c>
      <c r="B54" s="12">
        <v>34645</v>
      </c>
      <c r="C54" s="13" t="s">
        <v>299</v>
      </c>
      <c r="D54" s="13" t="s">
        <v>299</v>
      </c>
      <c r="E54" s="31">
        <v>0.12</v>
      </c>
      <c r="F54" s="13">
        <v>0.14</v>
      </c>
      <c r="G54" s="13">
        <v>780</v>
      </c>
      <c r="H54" s="13">
        <v>800</v>
      </c>
      <c r="I54" s="13">
        <v>36.5</v>
      </c>
      <c r="J54" s="13">
        <v>41.5</v>
      </c>
      <c r="K54" s="13" t="s">
        <v>300</v>
      </c>
      <c r="L54" s="13" t="s">
        <v>300</v>
      </c>
      <c r="M54" s="13" t="s">
        <v>299</v>
      </c>
      <c r="N54" s="13" t="s">
        <v>299</v>
      </c>
      <c r="O54" s="16">
        <v>164</v>
      </c>
      <c r="P54" s="16">
        <v>161</v>
      </c>
      <c r="Q54" s="13" t="s">
        <v>149</v>
      </c>
      <c r="R54" s="13" t="s">
        <v>149</v>
      </c>
      <c r="S54" s="13">
        <v>0.8</v>
      </c>
      <c r="T54" s="13">
        <v>1.4</v>
      </c>
      <c r="U54" s="13" t="s">
        <v>300</v>
      </c>
      <c r="V54" s="13" t="s">
        <v>300</v>
      </c>
      <c r="W54" s="13">
        <v>10</v>
      </c>
      <c r="X54" s="13">
        <v>7</v>
      </c>
      <c r="Y54" s="13" t="s">
        <v>4</v>
      </c>
      <c r="Z54" s="13" t="s">
        <v>4</v>
      </c>
      <c r="AA54" s="13" t="s">
        <v>289</v>
      </c>
      <c r="AB54" s="13" t="s">
        <v>289</v>
      </c>
      <c r="AC54" s="13">
        <v>15</v>
      </c>
      <c r="AD54" s="13">
        <v>15</v>
      </c>
      <c r="AE54" s="13">
        <v>124.5</v>
      </c>
      <c r="AF54" s="13">
        <v>126.5</v>
      </c>
      <c r="AG54" s="13">
        <v>2.5</v>
      </c>
      <c r="AH54" s="13">
        <v>5.5</v>
      </c>
      <c r="AI54" s="13">
        <v>79</v>
      </c>
      <c r="AJ54" s="13">
        <v>80</v>
      </c>
      <c r="AK54" s="13">
        <v>94</v>
      </c>
      <c r="AL54" s="13">
        <v>89.5</v>
      </c>
      <c r="AM54" s="13">
        <v>56</v>
      </c>
      <c r="AN54" s="13">
        <v>58</v>
      </c>
      <c r="AO54" s="13" t="s">
        <v>149</v>
      </c>
      <c r="AP54" s="13" t="s">
        <v>149</v>
      </c>
      <c r="AQ54" s="13" t="s">
        <v>290</v>
      </c>
      <c r="AR54" s="13">
        <v>20</v>
      </c>
      <c r="AS54" s="13">
        <v>40</v>
      </c>
      <c r="AT54" s="13">
        <v>40</v>
      </c>
      <c r="AU54" s="13">
        <v>20</v>
      </c>
      <c r="AV54" s="13">
        <v>20</v>
      </c>
      <c r="AW54" s="13" t="s">
        <v>300</v>
      </c>
      <c r="AX54" s="13" t="s">
        <v>300</v>
      </c>
      <c r="AY54" s="13">
        <v>4770</v>
      </c>
      <c r="AZ54" s="13">
        <v>4780</v>
      </c>
      <c r="BA54" s="13" t="s">
        <v>289</v>
      </c>
      <c r="BB54" s="13" t="s">
        <v>289</v>
      </c>
      <c r="BC54" s="13" t="s">
        <v>299</v>
      </c>
      <c r="BD54" s="13" t="s">
        <v>299</v>
      </c>
      <c r="BE54" s="13">
        <v>2.5</v>
      </c>
      <c r="BF54" s="13">
        <v>2.5</v>
      </c>
      <c r="BG54" s="13">
        <v>10</v>
      </c>
      <c r="BH54" s="13">
        <v>10</v>
      </c>
      <c r="BI54" s="13" t="s">
        <v>300</v>
      </c>
      <c r="BJ54" s="13">
        <v>10</v>
      </c>
    </row>
    <row r="55" spans="1:159" s="29" customFormat="1" ht="6" customHeight="1">
      <c r="A55" s="25"/>
      <c r="B55" s="26"/>
      <c r="E55" s="52"/>
      <c r="O55" s="53"/>
      <c r="P55" s="53"/>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row>
    <row r="56" spans="1:62" ht="12">
      <c r="A56" s="11" t="s">
        <v>197</v>
      </c>
      <c r="B56" s="12">
        <v>34682</v>
      </c>
      <c r="C56" s="13" t="s">
        <v>299</v>
      </c>
      <c r="D56" s="13" t="s">
        <v>299</v>
      </c>
      <c r="E56" s="31">
        <v>0.1</v>
      </c>
      <c r="F56" s="13">
        <v>0.12</v>
      </c>
      <c r="G56" s="13">
        <v>820</v>
      </c>
      <c r="H56" s="13">
        <v>850</v>
      </c>
      <c r="I56" s="13">
        <v>34.5</v>
      </c>
      <c r="J56" s="13">
        <v>39</v>
      </c>
      <c r="K56" s="13" t="s">
        <v>300</v>
      </c>
      <c r="L56" s="13" t="s">
        <v>300</v>
      </c>
      <c r="M56" s="13" t="s">
        <v>299</v>
      </c>
      <c r="N56" s="13" t="s">
        <v>299</v>
      </c>
      <c r="O56" s="16">
        <v>160.5</v>
      </c>
      <c r="P56" s="16">
        <v>154.5</v>
      </c>
      <c r="Q56" s="13" t="s">
        <v>149</v>
      </c>
      <c r="R56" s="13" t="s">
        <v>149</v>
      </c>
      <c r="S56" s="13">
        <v>1.4</v>
      </c>
      <c r="T56" s="13">
        <v>1.6</v>
      </c>
      <c r="U56" s="13" t="s">
        <v>300</v>
      </c>
      <c r="V56" s="13" t="s">
        <v>300</v>
      </c>
      <c r="W56" s="13">
        <v>13</v>
      </c>
      <c r="X56" s="13">
        <v>8</v>
      </c>
      <c r="Y56" s="13" t="s">
        <v>4</v>
      </c>
      <c r="Z56" s="13" t="s">
        <v>4</v>
      </c>
      <c r="AA56" s="13" t="s">
        <v>289</v>
      </c>
      <c r="AB56" s="13" t="s">
        <v>289</v>
      </c>
      <c r="AC56" s="13">
        <v>17.5</v>
      </c>
      <c r="AD56" s="13">
        <v>15</v>
      </c>
      <c r="AE56" s="13">
        <v>136.5</v>
      </c>
      <c r="AF56" s="13">
        <v>124.5</v>
      </c>
      <c r="AG56" s="13">
        <v>3</v>
      </c>
      <c r="AH56" s="13">
        <v>4</v>
      </c>
      <c r="AI56" s="13">
        <v>82</v>
      </c>
      <c r="AJ56" s="13">
        <v>86</v>
      </c>
      <c r="AK56" s="13">
        <v>107</v>
      </c>
      <c r="AL56" s="13">
        <v>89.5</v>
      </c>
      <c r="AM56" s="13">
        <v>62</v>
      </c>
      <c r="AN56" s="13">
        <v>62</v>
      </c>
      <c r="AO56" s="13" t="s">
        <v>149</v>
      </c>
      <c r="AP56" s="13" t="s">
        <v>149</v>
      </c>
      <c r="AQ56" s="13" t="s">
        <v>290</v>
      </c>
      <c r="AR56" s="13">
        <v>120</v>
      </c>
      <c r="AS56" s="13">
        <v>41.5</v>
      </c>
      <c r="AT56" s="13">
        <v>40</v>
      </c>
      <c r="AU56" s="13">
        <v>20</v>
      </c>
      <c r="AV56" s="13">
        <v>20</v>
      </c>
      <c r="AW56" s="13">
        <v>5</v>
      </c>
      <c r="AX56" s="13">
        <v>20</v>
      </c>
      <c r="AY56" s="13">
        <v>4810</v>
      </c>
      <c r="AZ56" s="13">
        <v>4880</v>
      </c>
      <c r="BA56" s="13" t="s">
        <v>289</v>
      </c>
      <c r="BB56" s="13" t="s">
        <v>289</v>
      </c>
      <c r="BC56" s="13" t="s">
        <v>299</v>
      </c>
      <c r="BD56" s="13" t="s">
        <v>299</v>
      </c>
      <c r="BE56" s="13">
        <v>2.5</v>
      </c>
      <c r="BF56" s="13">
        <v>2.5</v>
      </c>
      <c r="BG56" s="13">
        <v>10</v>
      </c>
      <c r="BH56" s="13">
        <v>10</v>
      </c>
      <c r="BI56" s="13">
        <v>75</v>
      </c>
      <c r="BJ56" s="13">
        <v>15</v>
      </c>
    </row>
    <row r="57" spans="1:62" ht="12">
      <c r="A57" s="11" t="s">
        <v>199</v>
      </c>
      <c r="B57" s="12">
        <v>34682</v>
      </c>
      <c r="C57" s="13" t="s">
        <v>299</v>
      </c>
      <c r="D57" s="13" t="s">
        <v>299</v>
      </c>
      <c r="E57" s="31">
        <v>0.09</v>
      </c>
      <c r="F57" s="13">
        <v>0.15</v>
      </c>
      <c r="G57" s="13">
        <v>830</v>
      </c>
      <c r="H57" s="13">
        <v>950</v>
      </c>
      <c r="I57" s="13">
        <v>36.5</v>
      </c>
      <c r="J57" s="13">
        <v>43</v>
      </c>
      <c r="K57" s="13" t="s">
        <v>300</v>
      </c>
      <c r="L57" s="13" t="s">
        <v>300</v>
      </c>
      <c r="M57" s="13" t="s">
        <v>299</v>
      </c>
      <c r="N57" s="13" t="s">
        <v>299</v>
      </c>
      <c r="O57" s="16">
        <v>165</v>
      </c>
      <c r="P57" s="16">
        <v>172.5</v>
      </c>
      <c r="Q57" s="13" t="s">
        <v>149</v>
      </c>
      <c r="R57" s="13" t="s">
        <v>149</v>
      </c>
      <c r="S57" s="13">
        <v>2.8</v>
      </c>
      <c r="T57" s="13">
        <v>2.8</v>
      </c>
      <c r="U57" s="13" t="s">
        <v>300</v>
      </c>
      <c r="V57" s="13" t="s">
        <v>300</v>
      </c>
      <c r="W57" s="13">
        <v>13</v>
      </c>
      <c r="X57" s="13">
        <v>10</v>
      </c>
      <c r="Y57" s="13" t="s">
        <v>4</v>
      </c>
      <c r="Z57" s="13" t="s">
        <v>4</v>
      </c>
      <c r="AA57" s="13" t="s">
        <v>289</v>
      </c>
      <c r="AB57" s="13" t="s">
        <v>289</v>
      </c>
      <c r="AC57" s="13">
        <v>17.5</v>
      </c>
      <c r="AD57" s="13">
        <v>16.5</v>
      </c>
      <c r="AE57" s="13">
        <v>139.5</v>
      </c>
      <c r="AF57" s="13">
        <v>141.5</v>
      </c>
      <c r="AG57" s="13">
        <v>2.5</v>
      </c>
      <c r="AH57" s="13">
        <v>5</v>
      </c>
      <c r="AI57" s="13">
        <v>84</v>
      </c>
      <c r="AJ57" s="13">
        <v>96</v>
      </c>
      <c r="AK57" s="13">
        <v>108.5</v>
      </c>
      <c r="AL57" s="13">
        <v>102</v>
      </c>
      <c r="AM57" s="13">
        <v>60</v>
      </c>
      <c r="AN57" s="13">
        <v>72</v>
      </c>
      <c r="AO57" s="13" t="s">
        <v>149</v>
      </c>
      <c r="AP57" s="13" t="s">
        <v>149</v>
      </c>
      <c r="AQ57" s="13" t="s">
        <v>290</v>
      </c>
      <c r="AR57" s="13">
        <v>20</v>
      </c>
      <c r="AS57" s="13">
        <v>41.5</v>
      </c>
      <c r="AT57" s="13">
        <v>45.5</v>
      </c>
      <c r="AU57" s="13">
        <v>30</v>
      </c>
      <c r="AV57" s="13">
        <v>20</v>
      </c>
      <c r="AW57" s="13">
        <v>5</v>
      </c>
      <c r="AX57" s="13">
        <v>5</v>
      </c>
      <c r="AY57" s="13">
        <v>4890</v>
      </c>
      <c r="AZ57" s="13">
        <v>5440</v>
      </c>
      <c r="BA57" s="13" t="s">
        <v>289</v>
      </c>
      <c r="BB57" s="13" t="s">
        <v>289</v>
      </c>
      <c r="BC57" s="13" t="s">
        <v>299</v>
      </c>
      <c r="BD57" s="13" t="s">
        <v>299</v>
      </c>
      <c r="BE57" s="13">
        <v>2.5</v>
      </c>
      <c r="BF57" s="13">
        <v>2.5</v>
      </c>
      <c r="BG57" s="13">
        <v>10</v>
      </c>
      <c r="BH57" s="13">
        <v>10</v>
      </c>
      <c r="BI57" s="13">
        <v>230</v>
      </c>
      <c r="BJ57" s="13">
        <v>50</v>
      </c>
    </row>
    <row r="58" spans="1:62" ht="12">
      <c r="A58" s="11" t="s">
        <v>201</v>
      </c>
      <c r="B58" s="12">
        <v>34682</v>
      </c>
      <c r="C58" s="13" t="s">
        <v>299</v>
      </c>
      <c r="D58" s="13" t="s">
        <v>299</v>
      </c>
      <c r="E58" s="31">
        <v>0.23</v>
      </c>
      <c r="F58" s="13">
        <v>1.2</v>
      </c>
      <c r="G58" s="13">
        <v>830</v>
      </c>
      <c r="H58" s="13">
        <v>840</v>
      </c>
      <c r="I58" s="13">
        <v>37</v>
      </c>
      <c r="J58" s="13">
        <v>42</v>
      </c>
      <c r="K58" s="13" t="s">
        <v>300</v>
      </c>
      <c r="L58" s="13" t="s">
        <v>300</v>
      </c>
      <c r="M58" s="13" t="s">
        <v>299</v>
      </c>
      <c r="N58" s="13" t="s">
        <v>299</v>
      </c>
      <c r="O58" s="16">
        <v>163.5</v>
      </c>
      <c r="P58" s="16">
        <v>154.5</v>
      </c>
      <c r="Q58" s="13" t="s">
        <v>149</v>
      </c>
      <c r="R58" s="13" t="s">
        <v>149</v>
      </c>
      <c r="S58" s="13">
        <v>1.6</v>
      </c>
      <c r="T58" s="13">
        <v>1.6</v>
      </c>
      <c r="U58" s="13" t="s">
        <v>300</v>
      </c>
      <c r="V58" s="13" t="s">
        <v>300</v>
      </c>
      <c r="W58" s="13">
        <v>12</v>
      </c>
      <c r="X58" s="13">
        <v>8</v>
      </c>
      <c r="Y58" s="13" t="s">
        <v>4</v>
      </c>
      <c r="Z58" s="13" t="s">
        <v>4</v>
      </c>
      <c r="AA58" s="13" t="s">
        <v>289</v>
      </c>
      <c r="AB58" s="13" t="s">
        <v>289</v>
      </c>
      <c r="AC58" s="13">
        <v>17.5</v>
      </c>
      <c r="AD58" s="13">
        <v>15</v>
      </c>
      <c r="AE58" s="13">
        <v>139.5</v>
      </c>
      <c r="AF58" s="13">
        <v>122</v>
      </c>
      <c r="AG58" s="13">
        <v>2.5</v>
      </c>
      <c r="AH58" s="13">
        <v>4</v>
      </c>
      <c r="AI58" s="13">
        <v>84</v>
      </c>
      <c r="AJ58" s="13">
        <v>84</v>
      </c>
      <c r="AK58" s="13">
        <v>109</v>
      </c>
      <c r="AL58" s="13">
        <v>89</v>
      </c>
      <c r="AM58" s="13">
        <v>62</v>
      </c>
      <c r="AN58" s="13">
        <v>64</v>
      </c>
      <c r="AO58" s="13" t="s">
        <v>149</v>
      </c>
      <c r="AP58" s="13" t="s">
        <v>149</v>
      </c>
      <c r="AQ58" s="13" t="s">
        <v>290</v>
      </c>
      <c r="AR58" s="13">
        <v>40</v>
      </c>
      <c r="AS58" s="13">
        <v>41.5</v>
      </c>
      <c r="AT58" s="13">
        <v>40.5</v>
      </c>
      <c r="AU58" s="13">
        <v>20</v>
      </c>
      <c r="AV58" s="13">
        <v>10</v>
      </c>
      <c r="AW58" s="13" t="s">
        <v>300</v>
      </c>
      <c r="AX58" s="13">
        <v>5</v>
      </c>
      <c r="AY58" s="13">
        <v>4960</v>
      </c>
      <c r="AZ58" s="13">
        <v>4860</v>
      </c>
      <c r="BA58" s="13" t="s">
        <v>289</v>
      </c>
      <c r="BB58" s="13" t="s">
        <v>289</v>
      </c>
      <c r="BC58" s="13" t="s">
        <v>299</v>
      </c>
      <c r="BD58" s="13" t="s">
        <v>299</v>
      </c>
      <c r="BE58" s="13">
        <v>2.5</v>
      </c>
      <c r="BF58" s="13">
        <v>2.5</v>
      </c>
      <c r="BG58" s="13">
        <v>10</v>
      </c>
      <c r="BH58" s="13">
        <v>10</v>
      </c>
      <c r="BI58" s="13">
        <v>240</v>
      </c>
      <c r="BJ58" s="13">
        <v>60</v>
      </c>
    </row>
    <row r="59" spans="1:62" ht="12">
      <c r="A59" s="11" t="s">
        <v>204</v>
      </c>
      <c r="B59" s="12">
        <v>34682</v>
      </c>
      <c r="C59" s="13" t="s">
        <v>299</v>
      </c>
      <c r="D59" s="13" t="s">
        <v>299</v>
      </c>
      <c r="E59" s="31">
        <v>0.11</v>
      </c>
      <c r="F59" s="13">
        <v>0.14</v>
      </c>
      <c r="G59" s="13">
        <v>800</v>
      </c>
      <c r="H59" s="13">
        <v>850</v>
      </c>
      <c r="I59" s="13">
        <v>34</v>
      </c>
      <c r="J59" s="13">
        <v>41</v>
      </c>
      <c r="K59" s="13" t="s">
        <v>300</v>
      </c>
      <c r="L59" s="13" t="s">
        <v>300</v>
      </c>
      <c r="M59" s="13" t="s">
        <v>299</v>
      </c>
      <c r="N59" s="13" t="s">
        <v>299</v>
      </c>
      <c r="O59" s="16">
        <v>161.5</v>
      </c>
      <c r="P59" s="16">
        <v>150</v>
      </c>
      <c r="Q59" s="13" t="s">
        <v>149</v>
      </c>
      <c r="R59" s="13" t="s">
        <v>149</v>
      </c>
      <c r="S59" s="13">
        <v>1.4</v>
      </c>
      <c r="T59" s="13">
        <v>2.6</v>
      </c>
      <c r="U59" s="13" t="s">
        <v>300</v>
      </c>
      <c r="V59" s="13" t="s">
        <v>300</v>
      </c>
      <c r="W59" s="13">
        <v>17</v>
      </c>
      <c r="X59" s="13">
        <v>10</v>
      </c>
      <c r="Y59" s="13" t="s">
        <v>4</v>
      </c>
      <c r="Z59" s="13" t="s">
        <v>4</v>
      </c>
      <c r="AA59" s="13" t="s">
        <v>289</v>
      </c>
      <c r="AB59" s="13" t="s">
        <v>289</v>
      </c>
      <c r="AC59" s="13">
        <v>17</v>
      </c>
      <c r="AD59" s="13">
        <v>14.5</v>
      </c>
      <c r="AE59" s="13">
        <v>137</v>
      </c>
      <c r="AF59" s="13">
        <v>120.5</v>
      </c>
      <c r="AG59" s="13">
        <v>3</v>
      </c>
      <c r="AH59" s="13">
        <v>4</v>
      </c>
      <c r="AI59" s="13">
        <v>83</v>
      </c>
      <c r="AJ59" s="13">
        <v>85</v>
      </c>
      <c r="AK59" s="13">
        <v>106.5</v>
      </c>
      <c r="AL59" s="13">
        <v>86.5</v>
      </c>
      <c r="AM59" s="13">
        <v>60</v>
      </c>
      <c r="AN59" s="13">
        <v>62</v>
      </c>
      <c r="AO59" s="13" t="s">
        <v>149</v>
      </c>
      <c r="AP59" s="13" t="s">
        <v>149</v>
      </c>
      <c r="AQ59" s="13" t="s">
        <v>290</v>
      </c>
      <c r="AR59" s="13">
        <v>20</v>
      </c>
      <c r="AS59" s="13">
        <v>39.5</v>
      </c>
      <c r="AT59" s="13">
        <v>39.5</v>
      </c>
      <c r="AU59" s="13">
        <v>20</v>
      </c>
      <c r="AV59" s="13">
        <v>20</v>
      </c>
      <c r="AW59" s="13" t="s">
        <v>300</v>
      </c>
      <c r="AX59" s="13" t="s">
        <v>300</v>
      </c>
      <c r="AY59" s="13">
        <v>4780</v>
      </c>
      <c r="AZ59" s="13">
        <v>4890</v>
      </c>
      <c r="BA59" s="13" t="s">
        <v>289</v>
      </c>
      <c r="BB59" s="13">
        <v>30</v>
      </c>
      <c r="BC59" s="13" t="s">
        <v>299</v>
      </c>
      <c r="BD59" s="13" t="s">
        <v>299</v>
      </c>
      <c r="BE59" s="13">
        <v>2.5</v>
      </c>
      <c r="BF59" s="13">
        <v>2.5</v>
      </c>
      <c r="BG59" s="13">
        <v>10</v>
      </c>
      <c r="BH59" s="13">
        <v>10</v>
      </c>
      <c r="BI59" s="13">
        <v>190</v>
      </c>
      <c r="BJ59" s="13">
        <v>245</v>
      </c>
    </row>
    <row r="60" spans="1:62" ht="12">
      <c r="A60" s="11" t="s">
        <v>206</v>
      </c>
      <c r="B60" s="12">
        <v>34682</v>
      </c>
      <c r="C60" s="13" t="s">
        <v>299</v>
      </c>
      <c r="D60" s="13" t="s">
        <v>299</v>
      </c>
      <c r="E60" s="31">
        <v>0.09</v>
      </c>
      <c r="F60" s="13">
        <v>0.12</v>
      </c>
      <c r="G60" s="13">
        <v>820</v>
      </c>
      <c r="H60" s="13">
        <v>860</v>
      </c>
      <c r="I60" s="13">
        <v>36</v>
      </c>
      <c r="J60" s="13">
        <v>39.5</v>
      </c>
      <c r="K60" s="13" t="s">
        <v>300</v>
      </c>
      <c r="L60" s="13" t="s">
        <v>300</v>
      </c>
      <c r="M60" s="13" t="s">
        <v>299</v>
      </c>
      <c r="N60" s="13" t="s">
        <v>299</v>
      </c>
      <c r="O60" s="16">
        <v>165.5</v>
      </c>
      <c r="P60" s="16">
        <v>153</v>
      </c>
      <c r="Q60" s="13" t="s">
        <v>149</v>
      </c>
      <c r="R60" s="13" t="s">
        <v>149</v>
      </c>
      <c r="S60" s="13">
        <v>1.6</v>
      </c>
      <c r="T60" s="13">
        <v>1.6</v>
      </c>
      <c r="U60" s="13" t="s">
        <v>300</v>
      </c>
      <c r="V60" s="13" t="s">
        <v>300</v>
      </c>
      <c r="W60" s="13">
        <v>13</v>
      </c>
      <c r="X60" s="13">
        <v>7</v>
      </c>
      <c r="Y60" s="13" t="s">
        <v>4</v>
      </c>
      <c r="Z60" s="13" t="s">
        <v>4</v>
      </c>
      <c r="AA60" s="13" t="s">
        <v>289</v>
      </c>
      <c r="AB60" s="13" t="s">
        <v>289</v>
      </c>
      <c r="AC60" s="13">
        <v>18</v>
      </c>
      <c r="AD60" s="13">
        <v>14.5</v>
      </c>
      <c r="AE60" s="13">
        <v>140</v>
      </c>
      <c r="AF60" s="13">
        <v>121</v>
      </c>
      <c r="AG60" s="13">
        <v>3</v>
      </c>
      <c r="AH60" s="13">
        <v>3.5</v>
      </c>
      <c r="AI60" s="13">
        <v>84</v>
      </c>
      <c r="AJ60" s="13">
        <v>86</v>
      </c>
      <c r="AK60" s="13">
        <v>110</v>
      </c>
      <c r="AL60" s="13">
        <v>87.5</v>
      </c>
      <c r="AM60" s="13">
        <v>60</v>
      </c>
      <c r="AN60" s="13">
        <v>58</v>
      </c>
      <c r="AO60" s="13" t="s">
        <v>149</v>
      </c>
      <c r="AP60" s="13" t="s">
        <v>149</v>
      </c>
      <c r="AQ60" s="13" t="s">
        <v>290</v>
      </c>
      <c r="AR60" s="13">
        <v>20</v>
      </c>
      <c r="AS60" s="13">
        <v>41.5</v>
      </c>
      <c r="AT60" s="13">
        <v>39.5</v>
      </c>
      <c r="AU60" s="13">
        <v>20</v>
      </c>
      <c r="AV60" s="13">
        <v>20</v>
      </c>
      <c r="AW60" s="13" t="s">
        <v>300</v>
      </c>
      <c r="AX60" s="13" t="s">
        <v>300</v>
      </c>
      <c r="AY60" s="13">
        <v>4890</v>
      </c>
      <c r="AZ60" s="13">
        <v>4920</v>
      </c>
      <c r="BA60" s="13" t="s">
        <v>289</v>
      </c>
      <c r="BB60" s="13" t="s">
        <v>289</v>
      </c>
      <c r="BC60" s="13" t="s">
        <v>299</v>
      </c>
      <c r="BD60" s="13" t="s">
        <v>299</v>
      </c>
      <c r="BE60" s="13">
        <v>2.5</v>
      </c>
      <c r="BF60" s="13">
        <v>2.5</v>
      </c>
      <c r="BG60" s="13">
        <v>10</v>
      </c>
      <c r="BH60" s="13">
        <v>10</v>
      </c>
      <c r="BI60" s="13">
        <v>240</v>
      </c>
      <c r="BJ60" s="13">
        <v>190</v>
      </c>
    </row>
    <row r="61" spans="1:62" ht="12">
      <c r="A61" s="11" t="s">
        <v>208</v>
      </c>
      <c r="B61" s="12">
        <v>34681</v>
      </c>
      <c r="C61" s="13" t="s">
        <v>299</v>
      </c>
      <c r="D61" s="13" t="s">
        <v>299</v>
      </c>
      <c r="E61" s="31">
        <v>0.09</v>
      </c>
      <c r="F61" s="13">
        <v>0.16</v>
      </c>
      <c r="G61" s="13">
        <v>750</v>
      </c>
      <c r="H61" s="13">
        <v>810</v>
      </c>
      <c r="I61" s="13">
        <v>33</v>
      </c>
      <c r="J61" s="13">
        <v>38.5</v>
      </c>
      <c r="K61" s="13" t="s">
        <v>300</v>
      </c>
      <c r="L61" s="13" t="s">
        <v>300</v>
      </c>
      <c r="M61" s="13" t="s">
        <v>299</v>
      </c>
      <c r="N61" s="13" t="s">
        <v>299</v>
      </c>
      <c r="O61" s="16">
        <v>157.5</v>
      </c>
      <c r="P61" s="16">
        <v>153</v>
      </c>
      <c r="Q61" s="13" t="s">
        <v>149</v>
      </c>
      <c r="R61" s="13" t="s">
        <v>149</v>
      </c>
      <c r="S61" s="13">
        <v>1.6</v>
      </c>
      <c r="T61" s="13">
        <v>1.6</v>
      </c>
      <c r="U61" s="13" t="s">
        <v>300</v>
      </c>
      <c r="V61" s="13" t="s">
        <v>300</v>
      </c>
      <c r="W61" s="13">
        <v>12</v>
      </c>
      <c r="X61" s="13">
        <v>7</v>
      </c>
      <c r="Y61" s="13" t="s">
        <v>4</v>
      </c>
      <c r="Z61" s="13" t="s">
        <v>4</v>
      </c>
      <c r="AA61" s="13" t="s">
        <v>289</v>
      </c>
      <c r="AB61" s="13" t="s">
        <v>289</v>
      </c>
      <c r="AC61" s="13">
        <v>17</v>
      </c>
      <c r="AD61" s="13">
        <v>14.5</v>
      </c>
      <c r="AE61" s="13">
        <v>132</v>
      </c>
      <c r="AF61" s="13">
        <v>122</v>
      </c>
      <c r="AG61" s="13">
        <v>5.5</v>
      </c>
      <c r="AH61" s="13">
        <v>4.5</v>
      </c>
      <c r="AI61" s="13">
        <v>78</v>
      </c>
      <c r="AJ61" s="13">
        <v>86</v>
      </c>
      <c r="AK61" s="13">
        <v>102.5</v>
      </c>
      <c r="AL61" s="13">
        <v>85.5</v>
      </c>
      <c r="AM61" s="13">
        <v>84</v>
      </c>
      <c r="AN61" s="13">
        <v>84</v>
      </c>
      <c r="AO61" s="13" t="s">
        <v>149</v>
      </c>
      <c r="AP61" s="13" t="s">
        <v>149</v>
      </c>
      <c r="AQ61" s="13" t="s">
        <v>290</v>
      </c>
      <c r="AR61" s="13" t="s">
        <v>290</v>
      </c>
      <c r="AS61" s="13">
        <v>41</v>
      </c>
      <c r="AT61" s="13">
        <v>41.5</v>
      </c>
      <c r="AU61" s="13">
        <v>20</v>
      </c>
      <c r="AV61" s="13">
        <v>10</v>
      </c>
      <c r="AW61" s="13" t="s">
        <v>300</v>
      </c>
      <c r="AX61" s="13" t="s">
        <v>300</v>
      </c>
      <c r="AY61" s="13">
        <v>4740</v>
      </c>
      <c r="AZ61" s="13">
        <v>5070</v>
      </c>
      <c r="BA61" s="13" t="s">
        <v>289</v>
      </c>
      <c r="BB61" s="13" t="s">
        <v>289</v>
      </c>
      <c r="BC61" s="13" t="s">
        <v>299</v>
      </c>
      <c r="BD61" s="13" t="s">
        <v>299</v>
      </c>
      <c r="BE61" s="13">
        <v>2.5</v>
      </c>
      <c r="BF61" s="13">
        <v>2.5</v>
      </c>
      <c r="BG61" s="13">
        <v>10</v>
      </c>
      <c r="BH61" s="13">
        <v>10</v>
      </c>
      <c r="BI61" s="13">
        <v>205</v>
      </c>
      <c r="BJ61" s="13">
        <v>250</v>
      </c>
    </row>
    <row r="62" spans="1:62" ht="12">
      <c r="A62" s="11" t="s">
        <v>210</v>
      </c>
      <c r="B62" s="12">
        <v>34681</v>
      </c>
      <c r="C62" s="13" t="s">
        <v>299</v>
      </c>
      <c r="D62" s="13" t="s">
        <v>299</v>
      </c>
      <c r="E62" s="31">
        <v>0.11</v>
      </c>
      <c r="F62" s="13">
        <v>0.11</v>
      </c>
      <c r="G62" s="13">
        <v>820</v>
      </c>
      <c r="H62" s="13">
        <v>830</v>
      </c>
      <c r="I62" s="13">
        <v>37</v>
      </c>
      <c r="J62" s="13">
        <v>39</v>
      </c>
      <c r="K62" s="13" t="s">
        <v>300</v>
      </c>
      <c r="L62" s="13" t="s">
        <v>300</v>
      </c>
      <c r="M62" s="13" t="s">
        <v>299</v>
      </c>
      <c r="N62" s="13" t="s">
        <v>299</v>
      </c>
      <c r="O62" s="16">
        <v>161.5</v>
      </c>
      <c r="P62" s="16">
        <v>150</v>
      </c>
      <c r="Q62" s="13" t="s">
        <v>149</v>
      </c>
      <c r="R62" s="13" t="s">
        <v>149</v>
      </c>
      <c r="S62" s="13">
        <v>1.6</v>
      </c>
      <c r="T62" s="13">
        <v>2.2</v>
      </c>
      <c r="U62" s="13" t="s">
        <v>300</v>
      </c>
      <c r="V62" s="13" t="s">
        <v>300</v>
      </c>
      <c r="W62" s="13">
        <v>13</v>
      </c>
      <c r="X62" s="13">
        <v>8</v>
      </c>
      <c r="Y62" s="13" t="s">
        <v>4</v>
      </c>
      <c r="Z62" s="13" t="s">
        <v>4</v>
      </c>
      <c r="AA62" s="13" t="s">
        <v>289</v>
      </c>
      <c r="AB62" s="13" t="s">
        <v>289</v>
      </c>
      <c r="AC62" s="13">
        <v>17.5</v>
      </c>
      <c r="AD62" s="13">
        <v>14</v>
      </c>
      <c r="AE62" s="13">
        <v>137.5</v>
      </c>
      <c r="AF62" s="13">
        <v>119</v>
      </c>
      <c r="AG62" s="13">
        <v>4.5</v>
      </c>
      <c r="AH62" s="13">
        <v>4.5</v>
      </c>
      <c r="AI62" s="13">
        <v>83</v>
      </c>
      <c r="AJ62" s="13">
        <v>86</v>
      </c>
      <c r="AK62" s="13">
        <v>107</v>
      </c>
      <c r="AL62" s="13">
        <v>85.5</v>
      </c>
      <c r="AM62" s="13">
        <v>62</v>
      </c>
      <c r="AN62" s="13">
        <v>62</v>
      </c>
      <c r="AO62" s="13" t="s">
        <v>149</v>
      </c>
      <c r="AP62" s="13" t="s">
        <v>149</v>
      </c>
      <c r="AQ62" s="13" t="s">
        <v>290</v>
      </c>
      <c r="AR62" s="13">
        <v>20</v>
      </c>
      <c r="AS62" s="13">
        <v>42</v>
      </c>
      <c r="AT62" s="13">
        <v>39.5</v>
      </c>
      <c r="AU62" s="13">
        <v>20</v>
      </c>
      <c r="AV62" s="13">
        <v>20</v>
      </c>
      <c r="AW62" s="13" t="s">
        <v>300</v>
      </c>
      <c r="AX62" s="13" t="s">
        <v>300</v>
      </c>
      <c r="AY62" s="13">
        <v>4820</v>
      </c>
      <c r="AZ62" s="13">
        <v>4870</v>
      </c>
      <c r="BA62" s="13" t="s">
        <v>289</v>
      </c>
      <c r="BB62" s="13" t="s">
        <v>289</v>
      </c>
      <c r="BC62" s="13" t="s">
        <v>299</v>
      </c>
      <c r="BD62" s="13" t="s">
        <v>299</v>
      </c>
      <c r="BE62" s="13">
        <v>2.5</v>
      </c>
      <c r="BF62" s="13">
        <v>2.5</v>
      </c>
      <c r="BG62" s="13">
        <v>10</v>
      </c>
      <c r="BH62" s="13">
        <v>10</v>
      </c>
      <c r="BI62" s="13">
        <v>245</v>
      </c>
      <c r="BJ62" s="13">
        <v>275</v>
      </c>
    </row>
    <row r="63" spans="1:62" ht="12">
      <c r="A63" s="11" t="s">
        <v>212</v>
      </c>
      <c r="B63" s="12">
        <v>34681</v>
      </c>
      <c r="C63" s="13" t="s">
        <v>299</v>
      </c>
      <c r="D63" s="13" t="s">
        <v>299</v>
      </c>
      <c r="E63" s="31">
        <v>0.11</v>
      </c>
      <c r="F63" s="13">
        <v>0.12</v>
      </c>
      <c r="G63" s="13">
        <v>840</v>
      </c>
      <c r="H63" s="13">
        <v>840</v>
      </c>
      <c r="I63" s="13">
        <v>36.5</v>
      </c>
      <c r="J63" s="13">
        <v>39</v>
      </c>
      <c r="K63" s="13" t="s">
        <v>300</v>
      </c>
      <c r="L63" s="13" t="s">
        <v>300</v>
      </c>
      <c r="M63" s="13" t="s">
        <v>299</v>
      </c>
      <c r="N63" s="13" t="s">
        <v>299</v>
      </c>
      <c r="O63" s="16">
        <v>163.5</v>
      </c>
      <c r="P63" s="16">
        <v>152.5</v>
      </c>
      <c r="Q63" s="13" t="s">
        <v>149</v>
      </c>
      <c r="R63" s="13" t="s">
        <v>149</v>
      </c>
      <c r="S63" s="13">
        <v>2.8</v>
      </c>
      <c r="T63" s="13">
        <v>2.4</v>
      </c>
      <c r="U63" s="13" t="s">
        <v>300</v>
      </c>
      <c r="V63" s="13" t="s">
        <v>300</v>
      </c>
      <c r="W63" s="13">
        <v>13</v>
      </c>
      <c r="X63" s="13">
        <v>7</v>
      </c>
      <c r="Y63" s="13" t="s">
        <v>4</v>
      </c>
      <c r="Z63" s="13" t="s">
        <v>4</v>
      </c>
      <c r="AA63" s="13" t="s">
        <v>289</v>
      </c>
      <c r="AB63" s="13" t="s">
        <v>289</v>
      </c>
      <c r="AC63" s="13">
        <v>17.5</v>
      </c>
      <c r="AD63" s="13">
        <v>14.5</v>
      </c>
      <c r="AE63" s="13">
        <v>139</v>
      </c>
      <c r="AF63" s="13">
        <v>120</v>
      </c>
      <c r="AG63" s="13">
        <v>5</v>
      </c>
      <c r="AH63" s="13">
        <v>3.5</v>
      </c>
      <c r="AI63" s="13">
        <v>84</v>
      </c>
      <c r="AJ63" s="13">
        <v>87</v>
      </c>
      <c r="AK63" s="13">
        <v>108</v>
      </c>
      <c r="AL63" s="13">
        <v>86</v>
      </c>
      <c r="AM63" s="13">
        <v>60</v>
      </c>
      <c r="AN63" s="13">
        <v>58</v>
      </c>
      <c r="AO63" s="13" t="s">
        <v>149</v>
      </c>
      <c r="AP63" s="13" t="s">
        <v>149</v>
      </c>
      <c r="AQ63" s="13" t="s">
        <v>290</v>
      </c>
      <c r="AR63" s="13">
        <v>20</v>
      </c>
      <c r="AS63" s="13">
        <v>41.5</v>
      </c>
      <c r="AT63" s="13">
        <v>40.5</v>
      </c>
      <c r="AU63" s="13">
        <v>20</v>
      </c>
      <c r="AV63" s="13">
        <v>20</v>
      </c>
      <c r="AW63" s="13" t="s">
        <v>300</v>
      </c>
      <c r="AX63" s="13" t="s">
        <v>300</v>
      </c>
      <c r="AY63" s="13">
        <v>4870</v>
      </c>
      <c r="AZ63" s="13">
        <v>4950</v>
      </c>
      <c r="BA63" s="13" t="s">
        <v>289</v>
      </c>
      <c r="BB63" s="13" t="s">
        <v>289</v>
      </c>
      <c r="BC63" s="13" t="s">
        <v>299</v>
      </c>
      <c r="BD63" s="13" t="s">
        <v>299</v>
      </c>
      <c r="BE63" s="13">
        <v>2.5</v>
      </c>
      <c r="BF63" s="13">
        <v>2.5</v>
      </c>
      <c r="BG63" s="13">
        <v>10</v>
      </c>
      <c r="BH63" s="13">
        <v>10</v>
      </c>
      <c r="BI63" s="13">
        <v>290</v>
      </c>
      <c r="BJ63" s="13">
        <v>255</v>
      </c>
    </row>
    <row r="64" spans="1:62" ht="12">
      <c r="A64" s="11" t="s">
        <v>214</v>
      </c>
      <c r="B64" s="12">
        <v>34681</v>
      </c>
      <c r="C64" s="13" t="s">
        <v>299</v>
      </c>
      <c r="D64" s="13" t="s">
        <v>282</v>
      </c>
      <c r="E64" s="31">
        <v>0.1</v>
      </c>
      <c r="F64" s="13">
        <v>0.006</v>
      </c>
      <c r="G64" s="13">
        <v>800</v>
      </c>
      <c r="H64" s="13">
        <v>855</v>
      </c>
      <c r="I64" s="13">
        <v>35</v>
      </c>
      <c r="J64" s="13">
        <v>37.8</v>
      </c>
      <c r="K64" s="13" t="s">
        <v>300</v>
      </c>
      <c r="L64" s="13" t="s">
        <v>293</v>
      </c>
      <c r="M64" s="13" t="s">
        <v>299</v>
      </c>
      <c r="N64" s="13" t="s">
        <v>299</v>
      </c>
      <c r="O64" s="16">
        <v>159</v>
      </c>
      <c r="P64" s="16">
        <v>163</v>
      </c>
      <c r="Q64" s="13" t="s">
        <v>149</v>
      </c>
      <c r="R64" s="13">
        <v>0.2</v>
      </c>
      <c r="S64" s="13">
        <v>1.6</v>
      </c>
      <c r="T64" s="13">
        <v>1.88</v>
      </c>
      <c r="U64" s="13" t="s">
        <v>300</v>
      </c>
      <c r="V64" s="13">
        <v>2</v>
      </c>
      <c r="W64" s="13">
        <v>12</v>
      </c>
      <c r="X64" s="13">
        <v>3.1</v>
      </c>
      <c r="Y64" s="13" t="s">
        <v>4</v>
      </c>
      <c r="Z64" s="13" t="s">
        <v>4</v>
      </c>
      <c r="AA64" s="13" t="s">
        <v>289</v>
      </c>
      <c r="AB64" s="13" t="s">
        <v>294</v>
      </c>
      <c r="AC64" s="13">
        <v>17</v>
      </c>
      <c r="AD64" s="13">
        <v>17.8</v>
      </c>
      <c r="AE64" s="13">
        <v>135.5</v>
      </c>
      <c r="AF64" s="13">
        <v>146.5</v>
      </c>
      <c r="AG64" s="13">
        <v>4</v>
      </c>
      <c r="AH64" s="13">
        <v>2.6</v>
      </c>
      <c r="AI64" s="13">
        <v>82</v>
      </c>
      <c r="AJ64" s="13">
        <v>91.9</v>
      </c>
      <c r="AK64" s="13">
        <v>105</v>
      </c>
      <c r="AL64" s="13">
        <v>118.5</v>
      </c>
      <c r="AM64" s="13">
        <v>64</v>
      </c>
      <c r="AN64" s="13">
        <v>67.6</v>
      </c>
      <c r="AO64" s="13" t="s">
        <v>149</v>
      </c>
      <c r="AP64" s="13">
        <v>0.6</v>
      </c>
      <c r="AQ64" s="13" t="s">
        <v>290</v>
      </c>
      <c r="AR64" s="13" t="s">
        <v>107</v>
      </c>
      <c r="AS64" s="13">
        <v>40.5</v>
      </c>
      <c r="AT64" s="13">
        <v>40.9</v>
      </c>
      <c r="AU64" s="13">
        <v>20</v>
      </c>
      <c r="AV64" s="13">
        <v>33</v>
      </c>
      <c r="AW64" s="13" t="s">
        <v>300</v>
      </c>
      <c r="AX64" s="13">
        <v>1.5</v>
      </c>
      <c r="AY64" s="13">
        <v>4810</v>
      </c>
      <c r="AZ64" s="13">
        <v>5080</v>
      </c>
      <c r="BA64" s="13" t="s">
        <v>289</v>
      </c>
      <c r="BB64" s="13">
        <v>3</v>
      </c>
      <c r="BC64" s="13" t="s">
        <v>299</v>
      </c>
      <c r="BD64" s="13">
        <v>0.1</v>
      </c>
      <c r="BE64" s="13">
        <v>2.5</v>
      </c>
      <c r="BF64" s="13">
        <v>2.8</v>
      </c>
      <c r="BG64" s="13">
        <v>10</v>
      </c>
      <c r="BH64" s="13">
        <v>19</v>
      </c>
      <c r="BI64" s="13">
        <v>250</v>
      </c>
      <c r="BJ64" s="13">
        <v>239</v>
      </c>
    </row>
    <row r="65" spans="1:62" ht="12">
      <c r="A65" s="11" t="s">
        <v>216</v>
      </c>
      <c r="B65" s="12">
        <v>34681</v>
      </c>
      <c r="C65" s="13" t="s">
        <v>299</v>
      </c>
      <c r="D65" s="13" t="s">
        <v>299</v>
      </c>
      <c r="E65" s="31">
        <v>0.12</v>
      </c>
      <c r="F65" s="13">
        <v>0.12</v>
      </c>
      <c r="G65" s="13">
        <v>800</v>
      </c>
      <c r="H65" s="13">
        <v>840</v>
      </c>
      <c r="I65" s="13">
        <v>35.5</v>
      </c>
      <c r="J65" s="13">
        <v>40.5</v>
      </c>
      <c r="K65" s="13" t="s">
        <v>300</v>
      </c>
      <c r="L65" s="13" t="s">
        <v>300</v>
      </c>
      <c r="M65" s="13" t="s">
        <v>299</v>
      </c>
      <c r="N65" s="13" t="s">
        <v>299</v>
      </c>
      <c r="O65" s="16">
        <v>162.5</v>
      </c>
      <c r="P65" s="16">
        <v>149.5</v>
      </c>
      <c r="Q65" s="13" t="s">
        <v>149</v>
      </c>
      <c r="R65" s="13" t="s">
        <v>149</v>
      </c>
      <c r="S65" s="13">
        <v>1.6</v>
      </c>
      <c r="T65" s="13">
        <v>3.2</v>
      </c>
      <c r="U65" s="13" t="s">
        <v>300</v>
      </c>
      <c r="V65" s="13" t="s">
        <v>300</v>
      </c>
      <c r="W65" s="13">
        <v>11</v>
      </c>
      <c r="X65" s="13">
        <v>6</v>
      </c>
      <c r="Y65" s="13" t="s">
        <v>4</v>
      </c>
      <c r="Z65" s="13" t="s">
        <v>4</v>
      </c>
      <c r="AA65" s="13" t="s">
        <v>289</v>
      </c>
      <c r="AB65" s="13" t="s">
        <v>289</v>
      </c>
      <c r="AC65" s="13">
        <v>17</v>
      </c>
      <c r="AD65" s="13">
        <v>14</v>
      </c>
      <c r="AE65" s="13">
        <v>137</v>
      </c>
      <c r="AF65" s="13">
        <v>117</v>
      </c>
      <c r="AG65" s="13">
        <v>4</v>
      </c>
      <c r="AH65" s="13">
        <v>4</v>
      </c>
      <c r="AI65" s="13">
        <v>82</v>
      </c>
      <c r="AJ65" s="13">
        <v>86</v>
      </c>
      <c r="AK65" s="13">
        <v>106</v>
      </c>
      <c r="AL65" s="13">
        <v>83.5</v>
      </c>
      <c r="AM65" s="13">
        <v>64</v>
      </c>
      <c r="AN65" s="13">
        <v>72</v>
      </c>
      <c r="AO65" s="13" t="s">
        <v>149</v>
      </c>
      <c r="AP65" s="13" t="s">
        <v>149</v>
      </c>
      <c r="AQ65" s="13" t="s">
        <v>290</v>
      </c>
      <c r="AR65" s="13">
        <v>280</v>
      </c>
      <c r="AS65" s="13">
        <v>40.5</v>
      </c>
      <c r="AT65" s="13">
        <v>39.5</v>
      </c>
      <c r="AU65" s="13">
        <v>20</v>
      </c>
      <c r="AV65" s="13">
        <v>20</v>
      </c>
      <c r="AW65" s="13" t="s">
        <v>300</v>
      </c>
      <c r="AX65" s="13" t="s">
        <v>300</v>
      </c>
      <c r="AY65" s="13">
        <v>4810</v>
      </c>
      <c r="AZ65" s="13">
        <v>4820</v>
      </c>
      <c r="BA65" s="13" t="s">
        <v>289</v>
      </c>
      <c r="BB65" s="13" t="s">
        <v>289</v>
      </c>
      <c r="BC65" s="13" t="s">
        <v>299</v>
      </c>
      <c r="BD65" s="13" t="s">
        <v>299</v>
      </c>
      <c r="BE65" s="13">
        <v>2.5</v>
      </c>
      <c r="BF65" s="13">
        <v>2.5</v>
      </c>
      <c r="BG65" s="13">
        <v>10</v>
      </c>
      <c r="BH65" s="13">
        <v>10</v>
      </c>
      <c r="BI65" s="13">
        <v>170</v>
      </c>
      <c r="BJ65" s="13">
        <v>205</v>
      </c>
    </row>
    <row r="66" spans="1:159" s="21" customFormat="1" ht="6" customHeight="1">
      <c r="A66" s="17"/>
      <c r="B66" s="18"/>
      <c r="E66" s="48"/>
      <c r="O66" s="49"/>
      <c r="P66" s="49"/>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row>
    <row r="67" spans="1:62" ht="12">
      <c r="A67" s="11" t="s">
        <v>218</v>
      </c>
      <c r="B67" s="12">
        <v>34681</v>
      </c>
      <c r="C67" s="13" t="s">
        <v>299</v>
      </c>
      <c r="D67" s="13" t="s">
        <v>282</v>
      </c>
      <c r="E67" s="31" t="s">
        <v>5</v>
      </c>
      <c r="F67" s="31" t="s">
        <v>120</v>
      </c>
      <c r="G67" s="14" t="s">
        <v>289</v>
      </c>
      <c r="H67" s="14" t="s">
        <v>294</v>
      </c>
      <c r="I67" s="15">
        <v>0.2</v>
      </c>
      <c r="J67" s="14" t="s">
        <v>282</v>
      </c>
      <c r="K67" s="13" t="s">
        <v>300</v>
      </c>
      <c r="L67" s="13" t="s">
        <v>293</v>
      </c>
      <c r="M67" s="13" t="s">
        <v>299</v>
      </c>
      <c r="N67" s="13" t="s">
        <v>282</v>
      </c>
      <c r="O67" s="13" t="s">
        <v>282</v>
      </c>
      <c r="P67" s="15">
        <v>0.05</v>
      </c>
      <c r="Q67" s="13" t="s">
        <v>142</v>
      </c>
      <c r="R67" s="13" t="s">
        <v>142</v>
      </c>
      <c r="S67" s="13" t="s">
        <v>171</v>
      </c>
      <c r="T67" s="15">
        <v>0.14</v>
      </c>
      <c r="U67" s="14" t="s">
        <v>293</v>
      </c>
      <c r="V67" s="16">
        <v>1.5</v>
      </c>
      <c r="W67" s="14" t="s">
        <v>142</v>
      </c>
      <c r="X67" s="16">
        <v>0.2</v>
      </c>
      <c r="Y67" s="13" t="s">
        <v>4</v>
      </c>
      <c r="Z67" s="13" t="s">
        <v>4</v>
      </c>
      <c r="AA67" s="13" t="s">
        <v>294</v>
      </c>
      <c r="AB67" s="13" t="s">
        <v>294</v>
      </c>
      <c r="AC67" s="15">
        <v>0.1</v>
      </c>
      <c r="AD67" s="15">
        <v>0.05</v>
      </c>
      <c r="AE67" s="31">
        <v>0.017</v>
      </c>
      <c r="AF67" s="31">
        <v>0.022</v>
      </c>
      <c r="AG67" s="15">
        <v>0.2</v>
      </c>
      <c r="AH67" s="14" t="s">
        <v>282</v>
      </c>
      <c r="AI67" s="16">
        <v>0.1</v>
      </c>
      <c r="AJ67" s="16">
        <v>0.4</v>
      </c>
      <c r="AK67" s="14" t="s">
        <v>282</v>
      </c>
      <c r="AL67" s="14" t="s">
        <v>282</v>
      </c>
      <c r="AM67" s="14" t="s">
        <v>143</v>
      </c>
      <c r="AN67" s="14" t="s">
        <v>143</v>
      </c>
      <c r="AO67" s="13" t="s">
        <v>142</v>
      </c>
      <c r="AP67" s="13">
        <v>0.5</v>
      </c>
      <c r="AQ67" s="13" t="s">
        <v>107</v>
      </c>
      <c r="AR67" s="13" t="s">
        <v>107</v>
      </c>
      <c r="AS67" s="14" t="s">
        <v>282</v>
      </c>
      <c r="AT67" s="14" t="s">
        <v>282</v>
      </c>
      <c r="AU67" s="14" t="s">
        <v>294</v>
      </c>
      <c r="AV67" s="14" t="s">
        <v>294</v>
      </c>
      <c r="AW67" s="16">
        <v>10.5</v>
      </c>
      <c r="AX67" s="16">
        <v>10.5</v>
      </c>
      <c r="AY67" s="15">
        <v>1</v>
      </c>
      <c r="AZ67" s="15">
        <v>0.8</v>
      </c>
      <c r="BA67" s="13" t="s">
        <v>294</v>
      </c>
      <c r="BB67" s="14">
        <v>1</v>
      </c>
      <c r="BC67" s="13" t="s">
        <v>282</v>
      </c>
      <c r="BD67" s="13" t="s">
        <v>282</v>
      </c>
      <c r="BE67" s="13" t="s">
        <v>302</v>
      </c>
      <c r="BF67" s="13" t="s">
        <v>282</v>
      </c>
      <c r="BG67" s="13" t="s">
        <v>294</v>
      </c>
      <c r="BH67" s="13" t="s">
        <v>294</v>
      </c>
      <c r="BI67" s="16">
        <v>97.5</v>
      </c>
      <c r="BJ67" s="16">
        <v>58.5</v>
      </c>
    </row>
    <row r="68" spans="1:159" s="29" customFormat="1" ht="6" customHeight="1">
      <c r="A68" s="25"/>
      <c r="B68" s="26"/>
      <c r="E68" s="52"/>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row>
    <row r="69" spans="1:62" ht="12">
      <c r="A69" s="11" t="s">
        <v>6</v>
      </c>
      <c r="B69" s="35">
        <v>34757</v>
      </c>
      <c r="C69" s="13" t="s">
        <v>282</v>
      </c>
      <c r="D69" s="13" t="s">
        <v>282</v>
      </c>
      <c r="E69" s="31" t="s">
        <v>120</v>
      </c>
      <c r="F69" s="13">
        <v>0.009</v>
      </c>
      <c r="G69" s="13">
        <v>980</v>
      </c>
      <c r="H69" s="13">
        <v>919</v>
      </c>
      <c r="I69" s="13">
        <v>41.4</v>
      </c>
      <c r="J69" s="13">
        <v>37.9</v>
      </c>
      <c r="K69" s="13" t="s">
        <v>293</v>
      </c>
      <c r="L69" s="13" t="s">
        <v>293</v>
      </c>
      <c r="M69" s="13" t="s">
        <v>282</v>
      </c>
      <c r="N69" s="13" t="s">
        <v>282</v>
      </c>
      <c r="O69" s="16">
        <v>176.5</v>
      </c>
      <c r="P69" s="16">
        <v>164.5</v>
      </c>
      <c r="Q69" s="13">
        <v>0.1</v>
      </c>
      <c r="R69" s="13">
        <v>0.1</v>
      </c>
      <c r="S69" s="13">
        <v>2.32</v>
      </c>
      <c r="T69" s="13">
        <v>2.3</v>
      </c>
      <c r="U69" s="13">
        <v>0.5</v>
      </c>
      <c r="V69" s="13">
        <v>2</v>
      </c>
      <c r="W69" s="13">
        <v>2.7</v>
      </c>
      <c r="X69" s="13">
        <v>2.6</v>
      </c>
      <c r="Y69" s="13">
        <v>0.06</v>
      </c>
      <c r="Z69" s="13">
        <v>0.08</v>
      </c>
      <c r="AA69" s="13" t="s">
        <v>294</v>
      </c>
      <c r="AB69" s="13" t="s">
        <v>294</v>
      </c>
      <c r="AC69" s="13">
        <v>15.25</v>
      </c>
      <c r="AD69" s="13">
        <v>14.45</v>
      </c>
      <c r="AE69" s="13">
        <v>136.5</v>
      </c>
      <c r="AF69" s="13">
        <v>124.5</v>
      </c>
      <c r="AG69" s="13">
        <v>1.5</v>
      </c>
      <c r="AH69" s="13">
        <v>2.1</v>
      </c>
      <c r="AI69" s="13">
        <v>90.1</v>
      </c>
      <c r="AJ69" s="13">
        <v>87.5</v>
      </c>
      <c r="AK69" s="13">
        <v>101.5</v>
      </c>
      <c r="AL69" s="13">
        <v>89.5</v>
      </c>
      <c r="AM69" s="13">
        <v>69</v>
      </c>
      <c r="AN69" s="13">
        <v>66.6</v>
      </c>
      <c r="AO69" s="13" t="s">
        <v>142</v>
      </c>
      <c r="AP69" s="13">
        <v>0.4</v>
      </c>
      <c r="AQ69" s="13" t="s">
        <v>107</v>
      </c>
      <c r="AR69" s="13">
        <v>2</v>
      </c>
      <c r="AS69" s="13">
        <v>44.4</v>
      </c>
      <c r="AT69" s="13">
        <v>41.8</v>
      </c>
      <c r="AU69" s="13">
        <v>36</v>
      </c>
      <c r="AV69" s="13">
        <v>34</v>
      </c>
      <c r="AW69" s="13" t="s">
        <v>293</v>
      </c>
      <c r="AX69" s="13" t="s">
        <v>293</v>
      </c>
      <c r="AY69" s="13">
        <v>6320</v>
      </c>
      <c r="AZ69" s="13">
        <v>6260</v>
      </c>
      <c r="BA69" s="13">
        <v>1</v>
      </c>
      <c r="BB69" s="13">
        <v>2</v>
      </c>
      <c r="BC69" s="13">
        <v>0.1</v>
      </c>
      <c r="BD69" s="13">
        <v>0.05</v>
      </c>
      <c r="BE69" s="13">
        <v>3.95</v>
      </c>
      <c r="BF69" s="13">
        <v>3.6</v>
      </c>
      <c r="BG69" s="13">
        <v>23</v>
      </c>
      <c r="BH69" s="13">
        <v>21</v>
      </c>
      <c r="BI69" s="13">
        <v>164</v>
      </c>
      <c r="BJ69" s="13">
        <v>218</v>
      </c>
    </row>
    <row r="70" spans="1:62" ht="12">
      <c r="A70" s="11" t="s">
        <v>7</v>
      </c>
      <c r="B70" s="35">
        <v>34757</v>
      </c>
      <c r="C70" s="13" t="s">
        <v>282</v>
      </c>
      <c r="D70" s="13" t="s">
        <v>282</v>
      </c>
      <c r="E70" s="31" t="s">
        <v>120</v>
      </c>
      <c r="F70" s="13">
        <v>0.013</v>
      </c>
      <c r="G70" s="13">
        <v>989</v>
      </c>
      <c r="H70" s="13">
        <v>913</v>
      </c>
      <c r="I70" s="13">
        <v>41.4</v>
      </c>
      <c r="J70" s="13">
        <v>37.5</v>
      </c>
      <c r="K70" s="13" t="s">
        <v>293</v>
      </c>
      <c r="L70" s="13" t="s">
        <v>293</v>
      </c>
      <c r="M70" s="13" t="s">
        <v>282</v>
      </c>
      <c r="N70" s="13" t="s">
        <v>282</v>
      </c>
      <c r="O70" s="16">
        <v>182.5</v>
      </c>
      <c r="P70" s="16">
        <v>165</v>
      </c>
      <c r="Q70" s="13">
        <v>0.1</v>
      </c>
      <c r="R70" s="13">
        <v>0.1</v>
      </c>
      <c r="S70" s="13">
        <v>2.24</v>
      </c>
      <c r="T70" s="13">
        <v>2.24</v>
      </c>
      <c r="U70" s="13">
        <v>1.5</v>
      </c>
      <c r="V70" s="13">
        <v>2.5</v>
      </c>
      <c r="W70" s="13">
        <v>3.1</v>
      </c>
      <c r="X70" s="13">
        <v>2.8</v>
      </c>
      <c r="Y70" s="13">
        <v>0.08</v>
      </c>
      <c r="Z70" s="13">
        <v>0.1</v>
      </c>
      <c r="AA70" s="13" t="s">
        <v>294</v>
      </c>
      <c r="AB70" s="13" t="s">
        <v>294</v>
      </c>
      <c r="AC70" s="13">
        <v>15.95</v>
      </c>
      <c r="AD70" s="13">
        <v>14.75</v>
      </c>
      <c r="AE70" s="13">
        <v>146.5</v>
      </c>
      <c r="AF70" s="13">
        <v>123</v>
      </c>
      <c r="AG70" s="13">
        <v>1.4</v>
      </c>
      <c r="AH70" s="13">
        <v>2.05</v>
      </c>
      <c r="AI70" s="13">
        <v>92.3</v>
      </c>
      <c r="AJ70" s="13">
        <v>91.3</v>
      </c>
      <c r="AK70" s="13">
        <v>106.5</v>
      </c>
      <c r="AL70" s="13">
        <v>89.8</v>
      </c>
      <c r="AM70" s="13">
        <v>70.6</v>
      </c>
      <c r="AN70" s="13">
        <v>68.6</v>
      </c>
      <c r="AO70" s="13" t="s">
        <v>142</v>
      </c>
      <c r="AP70" s="13">
        <v>0.6</v>
      </c>
      <c r="AQ70" s="13">
        <v>2</v>
      </c>
      <c r="AR70" s="13" t="s">
        <v>107</v>
      </c>
      <c r="AS70" s="13">
        <v>45.7</v>
      </c>
      <c r="AT70" s="13">
        <v>41.4</v>
      </c>
      <c r="AU70" s="13">
        <v>37</v>
      </c>
      <c r="AV70" s="13">
        <v>32</v>
      </c>
      <c r="AW70" s="13">
        <v>1</v>
      </c>
      <c r="AX70" s="13">
        <v>1</v>
      </c>
      <c r="AY70" s="13">
        <v>6450</v>
      </c>
      <c r="AZ70" s="13">
        <v>6280</v>
      </c>
      <c r="BA70" s="13">
        <v>1</v>
      </c>
      <c r="BB70" s="13">
        <v>3</v>
      </c>
      <c r="BC70" s="13">
        <v>0.1</v>
      </c>
      <c r="BD70" s="13">
        <v>0.05</v>
      </c>
      <c r="BE70" s="13">
        <v>4.15</v>
      </c>
      <c r="BF70" s="13">
        <v>3.55</v>
      </c>
      <c r="BG70" s="13">
        <v>23</v>
      </c>
      <c r="BH70" s="13">
        <v>20</v>
      </c>
      <c r="BI70" s="13">
        <v>334</v>
      </c>
      <c r="BJ70" s="13">
        <v>168</v>
      </c>
    </row>
    <row r="71" spans="1:62" ht="12">
      <c r="A71" s="11" t="s">
        <v>8</v>
      </c>
      <c r="B71" s="35">
        <v>34757</v>
      </c>
      <c r="C71" s="13" t="s">
        <v>282</v>
      </c>
      <c r="D71" s="13" t="s">
        <v>282</v>
      </c>
      <c r="E71" s="31" t="s">
        <v>120</v>
      </c>
      <c r="F71" s="13">
        <v>0.019</v>
      </c>
      <c r="G71" s="13">
        <v>994</v>
      </c>
      <c r="H71" s="13">
        <v>924</v>
      </c>
      <c r="I71" s="13">
        <v>42</v>
      </c>
      <c r="J71" s="13">
        <v>38.2</v>
      </c>
      <c r="K71" s="13" t="s">
        <v>293</v>
      </c>
      <c r="L71" s="13" t="s">
        <v>293</v>
      </c>
      <c r="M71" s="13" t="s">
        <v>282</v>
      </c>
      <c r="N71" s="13" t="s">
        <v>282</v>
      </c>
      <c r="O71" s="16">
        <v>186</v>
      </c>
      <c r="P71" s="16">
        <v>165</v>
      </c>
      <c r="Q71" s="13">
        <v>0.1</v>
      </c>
      <c r="R71" s="13">
        <v>0.1</v>
      </c>
      <c r="S71" s="13">
        <v>2.24</v>
      </c>
      <c r="T71" s="13">
        <v>2.28</v>
      </c>
      <c r="U71" s="13">
        <v>1.5</v>
      </c>
      <c r="V71" s="13">
        <v>3</v>
      </c>
      <c r="W71" s="13">
        <v>3.2</v>
      </c>
      <c r="X71" s="13">
        <v>2.7</v>
      </c>
      <c r="Y71" s="13">
        <v>0.08</v>
      </c>
      <c r="Z71" s="13">
        <v>0.12</v>
      </c>
      <c r="AA71" s="13" t="s">
        <v>294</v>
      </c>
      <c r="AB71" s="13" t="s">
        <v>294</v>
      </c>
      <c r="AC71" s="13">
        <v>16.75</v>
      </c>
      <c r="AD71" s="13">
        <v>14.75</v>
      </c>
      <c r="AE71" s="13">
        <v>152.5</v>
      </c>
      <c r="AF71" s="13">
        <v>124.5</v>
      </c>
      <c r="AG71" s="13">
        <v>1.2</v>
      </c>
      <c r="AH71" s="13">
        <v>2</v>
      </c>
      <c r="AI71" s="13">
        <v>94.8</v>
      </c>
      <c r="AJ71" s="13">
        <v>92.6</v>
      </c>
      <c r="AK71" s="13">
        <v>110</v>
      </c>
      <c r="AL71" s="13">
        <v>88.9</v>
      </c>
      <c r="AM71" s="13">
        <v>73.4</v>
      </c>
      <c r="AN71" s="13">
        <v>69</v>
      </c>
      <c r="AO71" s="13">
        <v>0.1</v>
      </c>
      <c r="AP71" s="13">
        <v>0.5</v>
      </c>
      <c r="AQ71" s="13">
        <v>2</v>
      </c>
      <c r="AR71" s="13">
        <v>2</v>
      </c>
      <c r="AS71" s="13">
        <v>46</v>
      </c>
      <c r="AT71" s="13">
        <v>41.6</v>
      </c>
      <c r="AU71" s="13">
        <v>37</v>
      </c>
      <c r="AV71" s="13">
        <v>33</v>
      </c>
      <c r="AW71" s="13">
        <v>0.5</v>
      </c>
      <c r="AX71" s="13">
        <v>0.5</v>
      </c>
      <c r="AY71" s="13">
        <v>6740</v>
      </c>
      <c r="AZ71" s="13">
        <v>6400</v>
      </c>
      <c r="BA71" s="13">
        <v>2</v>
      </c>
      <c r="BB71" s="13">
        <v>3</v>
      </c>
      <c r="BC71" s="13">
        <v>0.1</v>
      </c>
      <c r="BD71" s="13">
        <v>0.05</v>
      </c>
      <c r="BE71" s="13">
        <v>4.25</v>
      </c>
      <c r="BF71" s="13">
        <v>3.5</v>
      </c>
      <c r="BG71" s="13">
        <v>23</v>
      </c>
      <c r="BH71" s="13">
        <v>20</v>
      </c>
      <c r="BI71" s="13">
        <v>282</v>
      </c>
      <c r="BJ71" s="13">
        <v>285</v>
      </c>
    </row>
    <row r="72" spans="1:62" ht="12">
      <c r="A72" s="11" t="s">
        <v>9</v>
      </c>
      <c r="B72" s="35">
        <v>34757</v>
      </c>
      <c r="C72" s="13" t="s">
        <v>282</v>
      </c>
      <c r="D72" s="13" t="s">
        <v>282</v>
      </c>
      <c r="E72" s="31" t="s">
        <v>120</v>
      </c>
      <c r="F72" s="13">
        <v>0.018</v>
      </c>
      <c r="G72" s="13">
        <v>947</v>
      </c>
      <c r="H72" s="13">
        <v>880</v>
      </c>
      <c r="I72" s="13">
        <v>42</v>
      </c>
      <c r="J72" s="13">
        <v>36.2</v>
      </c>
      <c r="K72" s="13" t="s">
        <v>293</v>
      </c>
      <c r="L72" s="13" t="s">
        <v>293</v>
      </c>
      <c r="M72" s="13" t="s">
        <v>282</v>
      </c>
      <c r="N72" s="13" t="s">
        <v>282</v>
      </c>
      <c r="O72" s="16">
        <v>179</v>
      </c>
      <c r="P72" s="16">
        <v>161.5</v>
      </c>
      <c r="Q72" s="13">
        <v>0.1</v>
      </c>
      <c r="R72" s="13">
        <v>0.1</v>
      </c>
      <c r="S72" s="13">
        <v>2.08</v>
      </c>
      <c r="T72" s="13">
        <v>2.34</v>
      </c>
      <c r="U72" s="13">
        <v>1.5</v>
      </c>
      <c r="V72" s="13">
        <v>3</v>
      </c>
      <c r="W72" s="13">
        <v>2.6</v>
      </c>
      <c r="X72" s="13">
        <v>2.6</v>
      </c>
      <c r="Y72" s="13">
        <v>0.07</v>
      </c>
      <c r="Z72" s="13">
        <v>0.1</v>
      </c>
      <c r="AA72" s="13" t="s">
        <v>294</v>
      </c>
      <c r="AB72" s="13" t="s">
        <v>294</v>
      </c>
      <c r="AC72" s="13">
        <v>16.1</v>
      </c>
      <c r="AD72" s="13">
        <v>14.4</v>
      </c>
      <c r="AE72" s="13">
        <v>146.5</v>
      </c>
      <c r="AF72" s="13">
        <v>120</v>
      </c>
      <c r="AG72" s="13">
        <v>1.1</v>
      </c>
      <c r="AH72" s="13">
        <v>1.95</v>
      </c>
      <c r="AI72" s="13">
        <v>93</v>
      </c>
      <c r="AJ72" s="13">
        <v>89.1</v>
      </c>
      <c r="AK72" s="13">
        <v>105.5</v>
      </c>
      <c r="AL72" s="13">
        <v>87.5</v>
      </c>
      <c r="AM72" s="13">
        <v>70.2</v>
      </c>
      <c r="AN72" s="13">
        <v>68.2</v>
      </c>
      <c r="AO72" s="13" t="s">
        <v>142</v>
      </c>
      <c r="AP72" s="13">
        <v>0.6</v>
      </c>
      <c r="AQ72" s="13" t="s">
        <v>107</v>
      </c>
      <c r="AR72" s="13" t="s">
        <v>107</v>
      </c>
      <c r="AS72" s="13">
        <v>45.6</v>
      </c>
      <c r="AT72" s="13">
        <v>40</v>
      </c>
      <c r="AU72" s="13">
        <v>37</v>
      </c>
      <c r="AV72" s="13">
        <v>30</v>
      </c>
      <c r="AW72" s="13">
        <v>1.5</v>
      </c>
      <c r="AX72" s="13">
        <v>1</v>
      </c>
      <c r="AY72" s="13">
        <v>6580</v>
      </c>
      <c r="AZ72" s="13">
        <v>6030</v>
      </c>
      <c r="BA72" s="13">
        <v>1</v>
      </c>
      <c r="BB72" s="13">
        <v>3</v>
      </c>
      <c r="BC72" s="13">
        <v>0.1</v>
      </c>
      <c r="BD72" s="13">
        <v>0.05</v>
      </c>
      <c r="BE72" s="13">
        <v>4.05</v>
      </c>
      <c r="BF72" s="13">
        <v>3.4</v>
      </c>
      <c r="BG72" s="13">
        <v>23</v>
      </c>
      <c r="BH72" s="13">
        <v>19</v>
      </c>
      <c r="BI72" s="13">
        <v>180.5</v>
      </c>
      <c r="BJ72" s="13">
        <v>195</v>
      </c>
    </row>
    <row r="73" spans="1:62" ht="12">
      <c r="A73" s="11" t="s">
        <v>10</v>
      </c>
      <c r="B73" s="35">
        <v>34757</v>
      </c>
      <c r="C73" s="13" t="s">
        <v>282</v>
      </c>
      <c r="D73" s="13" t="s">
        <v>282</v>
      </c>
      <c r="E73" s="31" t="s">
        <v>120</v>
      </c>
      <c r="F73" s="13">
        <v>0.02</v>
      </c>
      <c r="G73" s="13">
        <v>970</v>
      </c>
      <c r="H73" s="13">
        <v>912</v>
      </c>
      <c r="I73" s="13">
        <v>40.7</v>
      </c>
      <c r="J73" s="13">
        <v>36.9</v>
      </c>
      <c r="K73" s="13" t="s">
        <v>293</v>
      </c>
      <c r="L73" s="13" t="s">
        <v>293</v>
      </c>
      <c r="M73" s="13" t="s">
        <v>282</v>
      </c>
      <c r="N73" s="13" t="s">
        <v>282</v>
      </c>
      <c r="O73" s="16">
        <v>173.5</v>
      </c>
      <c r="P73" s="16">
        <v>163.5</v>
      </c>
      <c r="Q73" s="13">
        <v>0.1</v>
      </c>
      <c r="R73" s="13">
        <v>0.1</v>
      </c>
      <c r="S73" s="13">
        <v>2.08</v>
      </c>
      <c r="T73" s="13">
        <v>2.24</v>
      </c>
      <c r="U73" s="13">
        <v>1.5</v>
      </c>
      <c r="V73" s="13">
        <v>3.5</v>
      </c>
      <c r="W73" s="13">
        <v>2.8</v>
      </c>
      <c r="X73" s="13">
        <v>2.9</v>
      </c>
      <c r="Y73" s="13">
        <v>0.06</v>
      </c>
      <c r="Z73" s="13">
        <v>0.13</v>
      </c>
      <c r="AA73" s="13" t="s">
        <v>294</v>
      </c>
      <c r="AB73" s="13" t="s">
        <v>294</v>
      </c>
      <c r="AC73" s="13">
        <v>15.9</v>
      </c>
      <c r="AD73" s="13">
        <v>14.8</v>
      </c>
      <c r="AE73" s="13">
        <v>141</v>
      </c>
      <c r="AF73" s="13">
        <v>120.5</v>
      </c>
      <c r="AG73" s="13">
        <v>1.1</v>
      </c>
      <c r="AH73" s="13">
        <v>2.05</v>
      </c>
      <c r="AI73" s="13">
        <v>90.6</v>
      </c>
      <c r="AJ73" s="13">
        <v>92</v>
      </c>
      <c r="AK73" s="13">
        <v>103.5</v>
      </c>
      <c r="AL73" s="13">
        <v>86.3</v>
      </c>
      <c r="AM73" s="13">
        <v>69.6</v>
      </c>
      <c r="AN73" s="13">
        <v>70</v>
      </c>
      <c r="AO73" s="13" t="s">
        <v>142</v>
      </c>
      <c r="AP73" s="13">
        <v>0.6</v>
      </c>
      <c r="AQ73" s="13" t="s">
        <v>107</v>
      </c>
      <c r="AR73" s="13" t="s">
        <v>107</v>
      </c>
      <c r="AS73" s="13">
        <v>43.7</v>
      </c>
      <c r="AT73" s="13">
        <v>41.1</v>
      </c>
      <c r="AU73" s="13">
        <v>36</v>
      </c>
      <c r="AV73" s="13">
        <v>34</v>
      </c>
      <c r="AW73" s="13">
        <v>3</v>
      </c>
      <c r="AX73" s="13">
        <v>3</v>
      </c>
      <c r="AY73" s="13">
        <v>6530</v>
      </c>
      <c r="AZ73" s="13">
        <v>6430</v>
      </c>
      <c r="BA73" s="13">
        <v>1</v>
      </c>
      <c r="BB73" s="13">
        <v>3</v>
      </c>
      <c r="BC73" s="13">
        <v>0.1</v>
      </c>
      <c r="BD73" s="13">
        <v>0.05</v>
      </c>
      <c r="BE73" s="13">
        <v>3.9</v>
      </c>
      <c r="BF73" s="13">
        <v>3.4</v>
      </c>
      <c r="BG73" s="13">
        <v>22</v>
      </c>
      <c r="BH73" s="13">
        <v>20</v>
      </c>
      <c r="BI73" s="13">
        <v>158.5</v>
      </c>
      <c r="BJ73" s="13">
        <v>155.5</v>
      </c>
    </row>
    <row r="74" spans="1:159" s="21" customFormat="1" ht="6" customHeight="1">
      <c r="A74" s="17"/>
      <c r="B74" s="18"/>
      <c r="E74" s="48"/>
      <c r="O74" s="49"/>
      <c r="P74" s="49"/>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row>
    <row r="75" spans="1:62" ht="12">
      <c r="A75" s="11" t="s">
        <v>11</v>
      </c>
      <c r="B75" s="35">
        <v>34757</v>
      </c>
      <c r="C75" s="13" t="s">
        <v>282</v>
      </c>
      <c r="D75" s="13" t="s">
        <v>282</v>
      </c>
      <c r="E75" s="31" t="s">
        <v>120</v>
      </c>
      <c r="F75" s="13" t="s">
        <v>120</v>
      </c>
      <c r="G75" s="13">
        <v>1</v>
      </c>
      <c r="H75" s="13">
        <v>1</v>
      </c>
      <c r="I75" s="13">
        <v>0.45</v>
      </c>
      <c r="J75" s="13">
        <v>0.4</v>
      </c>
      <c r="K75" s="13" t="s">
        <v>293</v>
      </c>
      <c r="L75" s="13" t="s">
        <v>293</v>
      </c>
      <c r="M75" s="13" t="s">
        <v>282</v>
      </c>
      <c r="N75" s="13" t="s">
        <v>282</v>
      </c>
      <c r="O75" s="16">
        <v>0.1</v>
      </c>
      <c r="P75" s="16">
        <v>0.2</v>
      </c>
      <c r="Q75" s="13" t="s">
        <v>142</v>
      </c>
      <c r="R75" s="13" t="s">
        <v>142</v>
      </c>
      <c r="S75" s="13" t="s">
        <v>171</v>
      </c>
      <c r="T75" s="13">
        <v>0.02</v>
      </c>
      <c r="U75" s="13" t="s">
        <v>293</v>
      </c>
      <c r="V75" s="13">
        <v>1.5</v>
      </c>
      <c r="W75" s="13">
        <v>0.6</v>
      </c>
      <c r="X75" s="13">
        <v>0.4</v>
      </c>
      <c r="Y75" s="13" t="s">
        <v>241</v>
      </c>
      <c r="Z75" s="13">
        <v>0.04</v>
      </c>
      <c r="AA75" s="13" t="s">
        <v>294</v>
      </c>
      <c r="AB75" s="13" t="s">
        <v>294</v>
      </c>
      <c r="AC75" s="13" t="s">
        <v>282</v>
      </c>
      <c r="AD75" s="13" t="s">
        <v>282</v>
      </c>
      <c r="AE75" s="13">
        <v>0.032</v>
      </c>
      <c r="AF75" s="13">
        <v>0.024</v>
      </c>
      <c r="AG75" s="13" t="s">
        <v>282</v>
      </c>
      <c r="AH75" s="13">
        <v>0.1</v>
      </c>
      <c r="AI75" s="13">
        <v>1.5</v>
      </c>
      <c r="AJ75" s="13">
        <v>1.6</v>
      </c>
      <c r="AK75" s="13" t="s">
        <v>282</v>
      </c>
      <c r="AL75" s="13" t="s">
        <v>282</v>
      </c>
      <c r="AM75" s="13" t="s">
        <v>143</v>
      </c>
      <c r="AN75" s="13">
        <v>0.2</v>
      </c>
      <c r="AO75" s="13" t="s">
        <v>142</v>
      </c>
      <c r="AP75" s="13">
        <v>0.5</v>
      </c>
      <c r="AQ75" s="13" t="s">
        <v>107</v>
      </c>
      <c r="AR75" s="13" t="s">
        <v>107</v>
      </c>
      <c r="AS75" s="13">
        <v>0.15</v>
      </c>
      <c r="AT75" s="13">
        <v>0.05</v>
      </c>
      <c r="AU75" s="13" t="s">
        <v>294</v>
      </c>
      <c r="AV75" s="13" t="s">
        <v>294</v>
      </c>
      <c r="AW75" s="13">
        <v>12.5</v>
      </c>
      <c r="AX75" s="13">
        <v>11</v>
      </c>
      <c r="AY75" s="13">
        <v>1.6</v>
      </c>
      <c r="AZ75" s="13">
        <v>1.45</v>
      </c>
      <c r="BA75" s="13" t="s">
        <v>294</v>
      </c>
      <c r="BB75" s="13">
        <v>1</v>
      </c>
      <c r="BC75" s="13" t="s">
        <v>282</v>
      </c>
      <c r="BD75" s="13" t="s">
        <v>282</v>
      </c>
      <c r="BE75" s="13" t="s">
        <v>282</v>
      </c>
      <c r="BF75" s="13" t="s">
        <v>282</v>
      </c>
      <c r="BG75" s="13" t="s">
        <v>294</v>
      </c>
      <c r="BH75" s="13" t="s">
        <v>294</v>
      </c>
      <c r="BI75" s="13">
        <v>298</v>
      </c>
      <c r="BJ75" s="13">
        <v>363</v>
      </c>
    </row>
    <row r="76" spans="1:159" s="29" customFormat="1" ht="6" customHeight="1">
      <c r="A76" s="25"/>
      <c r="B76" s="26"/>
      <c r="E76" s="52"/>
      <c r="O76" s="53"/>
      <c r="P76" s="53"/>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row>
    <row r="77" spans="1:62" ht="12">
      <c r="A77" s="11" t="s">
        <v>219</v>
      </c>
      <c r="B77" s="35">
        <v>34873</v>
      </c>
      <c r="C77" s="13" t="s">
        <v>304</v>
      </c>
      <c r="D77" s="13" t="s">
        <v>299</v>
      </c>
      <c r="E77" s="31" t="s">
        <v>12</v>
      </c>
      <c r="F77" s="13">
        <v>0.06</v>
      </c>
      <c r="G77" s="13">
        <v>860</v>
      </c>
      <c r="H77" s="13">
        <v>860</v>
      </c>
      <c r="I77" s="13">
        <v>37</v>
      </c>
      <c r="J77" s="13">
        <v>35.5</v>
      </c>
      <c r="K77" s="13" t="s">
        <v>305</v>
      </c>
      <c r="L77" s="13" t="s">
        <v>300</v>
      </c>
      <c r="M77" s="13" t="s">
        <v>304</v>
      </c>
      <c r="N77" s="13" t="s">
        <v>299</v>
      </c>
      <c r="O77" s="13">
        <v>184</v>
      </c>
      <c r="P77" s="13">
        <v>185.5</v>
      </c>
      <c r="Q77" s="13" t="s">
        <v>0</v>
      </c>
      <c r="R77" s="13" t="s">
        <v>149</v>
      </c>
      <c r="S77" s="13" t="s">
        <v>13</v>
      </c>
      <c r="T77" s="13">
        <v>1.6</v>
      </c>
      <c r="U77" s="13" t="s">
        <v>305</v>
      </c>
      <c r="V77" s="13">
        <v>10</v>
      </c>
      <c r="W77" s="13">
        <v>26</v>
      </c>
      <c r="X77" s="13">
        <v>14</v>
      </c>
      <c r="Y77" s="13" t="s">
        <v>14</v>
      </c>
      <c r="Z77" s="13" t="s">
        <v>4</v>
      </c>
      <c r="AA77" s="13" t="s">
        <v>290</v>
      </c>
      <c r="AB77" s="13" t="s">
        <v>289</v>
      </c>
      <c r="AC77" s="13">
        <v>17</v>
      </c>
      <c r="AD77" s="13">
        <v>17</v>
      </c>
      <c r="AE77" s="13">
        <v>155</v>
      </c>
      <c r="AF77" s="13">
        <v>154.5</v>
      </c>
      <c r="AG77" s="13" t="s">
        <v>304</v>
      </c>
      <c r="AH77" s="13">
        <v>6</v>
      </c>
      <c r="AI77" s="13">
        <v>86</v>
      </c>
      <c r="AJ77" s="13">
        <v>89</v>
      </c>
      <c r="AK77" s="13">
        <v>100</v>
      </c>
      <c r="AL77" s="13">
        <v>101</v>
      </c>
      <c r="AM77" s="13">
        <v>68</v>
      </c>
      <c r="AN77" s="13">
        <v>70</v>
      </c>
      <c r="AO77" s="13" t="s">
        <v>0</v>
      </c>
      <c r="AP77" s="13" t="s">
        <v>149</v>
      </c>
      <c r="AQ77" s="13" t="s">
        <v>3</v>
      </c>
      <c r="AR77" s="13" t="s">
        <v>290</v>
      </c>
      <c r="AS77" s="13">
        <v>39</v>
      </c>
      <c r="AT77" s="13">
        <v>38</v>
      </c>
      <c r="AU77" s="13">
        <v>20</v>
      </c>
      <c r="AV77" s="13">
        <v>30</v>
      </c>
      <c r="AW77" s="13" t="s">
        <v>305</v>
      </c>
      <c r="AX77" s="13" t="s">
        <v>300</v>
      </c>
      <c r="AY77" s="13">
        <v>5400</v>
      </c>
      <c r="AZ77" s="13">
        <v>5240</v>
      </c>
      <c r="BA77" s="13" t="s">
        <v>290</v>
      </c>
      <c r="BB77" s="13" t="s">
        <v>289</v>
      </c>
      <c r="BC77" s="13" t="s">
        <v>304</v>
      </c>
      <c r="BD77" s="13" t="s">
        <v>299</v>
      </c>
      <c r="BE77" s="13">
        <v>2</v>
      </c>
      <c r="BF77" s="13">
        <v>2</v>
      </c>
      <c r="BG77" s="13" t="s">
        <v>290</v>
      </c>
      <c r="BH77" s="13">
        <v>20</v>
      </c>
      <c r="BI77" s="13">
        <v>20</v>
      </c>
      <c r="BJ77" s="13">
        <v>65</v>
      </c>
    </row>
    <row r="78" spans="1:62" ht="12">
      <c r="A78" s="11" t="s">
        <v>221</v>
      </c>
      <c r="B78" s="35">
        <v>34873</v>
      </c>
      <c r="C78" s="13" t="s">
        <v>304</v>
      </c>
      <c r="D78" s="14" t="s">
        <v>106</v>
      </c>
      <c r="E78" s="31" t="s">
        <v>12</v>
      </c>
      <c r="F78" s="14" t="s">
        <v>106</v>
      </c>
      <c r="G78" s="13">
        <v>860</v>
      </c>
      <c r="H78" s="14" t="s">
        <v>106</v>
      </c>
      <c r="I78" s="13">
        <v>36</v>
      </c>
      <c r="J78" s="14" t="s">
        <v>106</v>
      </c>
      <c r="K78" s="13" t="s">
        <v>305</v>
      </c>
      <c r="L78" s="14" t="s">
        <v>106</v>
      </c>
      <c r="M78" s="13" t="s">
        <v>304</v>
      </c>
      <c r="N78" s="14" t="s">
        <v>106</v>
      </c>
      <c r="O78" s="13">
        <v>180</v>
      </c>
      <c r="P78" s="14" t="s">
        <v>106</v>
      </c>
      <c r="Q78" s="13" t="s">
        <v>0</v>
      </c>
      <c r="R78" s="14" t="s">
        <v>106</v>
      </c>
      <c r="S78" s="13" t="s">
        <v>13</v>
      </c>
      <c r="T78" s="14" t="s">
        <v>106</v>
      </c>
      <c r="U78" s="13" t="s">
        <v>305</v>
      </c>
      <c r="V78" s="14" t="s">
        <v>106</v>
      </c>
      <c r="W78" s="13">
        <v>26</v>
      </c>
      <c r="X78" s="14" t="s">
        <v>106</v>
      </c>
      <c r="Y78" s="13" t="s">
        <v>14</v>
      </c>
      <c r="Z78" s="14" t="s">
        <v>106</v>
      </c>
      <c r="AA78" s="13" t="s">
        <v>290</v>
      </c>
      <c r="AB78" s="14" t="s">
        <v>106</v>
      </c>
      <c r="AC78" s="13">
        <v>16</v>
      </c>
      <c r="AD78" s="14" t="s">
        <v>106</v>
      </c>
      <c r="AE78" s="13">
        <v>153</v>
      </c>
      <c r="AF78" s="14" t="s">
        <v>106</v>
      </c>
      <c r="AG78" s="13" t="s">
        <v>304</v>
      </c>
      <c r="AH78" s="14" t="s">
        <v>106</v>
      </c>
      <c r="AI78" s="13">
        <v>86</v>
      </c>
      <c r="AJ78" s="14" t="s">
        <v>106</v>
      </c>
      <c r="AK78" s="13">
        <v>100</v>
      </c>
      <c r="AL78" s="14" t="s">
        <v>106</v>
      </c>
      <c r="AM78" s="13">
        <v>64</v>
      </c>
      <c r="AN78" s="14" t="s">
        <v>106</v>
      </c>
      <c r="AO78" s="13" t="s">
        <v>0</v>
      </c>
      <c r="AP78" s="14" t="s">
        <v>106</v>
      </c>
      <c r="AQ78" s="13" t="s">
        <v>3</v>
      </c>
      <c r="AR78" s="14" t="s">
        <v>106</v>
      </c>
      <c r="AS78" s="13">
        <v>40</v>
      </c>
      <c r="AT78" s="14" t="s">
        <v>106</v>
      </c>
      <c r="AU78" s="13">
        <v>20</v>
      </c>
      <c r="AV78" s="14" t="s">
        <v>106</v>
      </c>
      <c r="AW78" s="13" t="s">
        <v>305</v>
      </c>
      <c r="AX78" s="14" t="s">
        <v>106</v>
      </c>
      <c r="AY78" s="13">
        <v>5200</v>
      </c>
      <c r="AZ78" s="14" t="s">
        <v>106</v>
      </c>
      <c r="BA78" s="13" t="s">
        <v>290</v>
      </c>
      <c r="BB78" s="14" t="s">
        <v>106</v>
      </c>
      <c r="BC78" s="13" t="s">
        <v>304</v>
      </c>
      <c r="BD78" s="14" t="s">
        <v>106</v>
      </c>
      <c r="BE78" s="13">
        <v>2</v>
      </c>
      <c r="BF78" s="14" t="s">
        <v>106</v>
      </c>
      <c r="BG78" s="13" t="s">
        <v>290</v>
      </c>
      <c r="BH78" s="14" t="s">
        <v>106</v>
      </c>
      <c r="BI78" s="13">
        <v>20</v>
      </c>
      <c r="BJ78" s="14" t="s">
        <v>106</v>
      </c>
    </row>
    <row r="79" spans="1:62" ht="12">
      <c r="A79" s="11" t="s">
        <v>222</v>
      </c>
      <c r="B79" s="35">
        <v>34873</v>
      </c>
      <c r="C79" s="13" t="s">
        <v>304</v>
      </c>
      <c r="D79" s="13" t="s">
        <v>304</v>
      </c>
      <c r="E79" s="31" t="s">
        <v>12</v>
      </c>
      <c r="F79" s="13">
        <v>0.1</v>
      </c>
      <c r="G79" s="13">
        <v>840</v>
      </c>
      <c r="H79" s="13">
        <v>840</v>
      </c>
      <c r="I79" s="13">
        <v>31</v>
      </c>
      <c r="J79" s="13">
        <v>30</v>
      </c>
      <c r="K79" s="13" t="s">
        <v>305</v>
      </c>
      <c r="L79" s="13" t="s">
        <v>305</v>
      </c>
      <c r="M79" s="13" t="s">
        <v>304</v>
      </c>
      <c r="N79" s="13" t="s">
        <v>304</v>
      </c>
      <c r="O79" s="13">
        <v>167</v>
      </c>
      <c r="P79" s="13">
        <v>170</v>
      </c>
      <c r="Q79" s="13" t="s">
        <v>0</v>
      </c>
      <c r="R79" s="13" t="s">
        <v>0</v>
      </c>
      <c r="S79" s="13" t="s">
        <v>13</v>
      </c>
      <c r="T79" s="13">
        <v>2.4</v>
      </c>
      <c r="U79" s="13" t="s">
        <v>305</v>
      </c>
      <c r="V79" s="13">
        <v>20</v>
      </c>
      <c r="W79" s="13">
        <v>26</v>
      </c>
      <c r="X79" s="13">
        <v>18</v>
      </c>
      <c r="Y79" s="13" t="s">
        <v>14</v>
      </c>
      <c r="Z79" s="13" t="s">
        <v>14</v>
      </c>
      <c r="AA79" s="13" t="s">
        <v>290</v>
      </c>
      <c r="AB79" s="13" t="s">
        <v>290</v>
      </c>
      <c r="AC79" s="13">
        <v>16</v>
      </c>
      <c r="AD79" s="13">
        <v>19</v>
      </c>
      <c r="AE79" s="13">
        <v>143</v>
      </c>
      <c r="AF79" s="13">
        <v>147</v>
      </c>
      <c r="AG79" s="13">
        <v>1</v>
      </c>
      <c r="AH79" s="13">
        <v>5</v>
      </c>
      <c r="AI79" s="13">
        <v>86</v>
      </c>
      <c r="AJ79" s="13">
        <v>88</v>
      </c>
      <c r="AK79" s="13">
        <v>95</v>
      </c>
      <c r="AL79" s="13">
        <v>97</v>
      </c>
      <c r="AM79" s="13">
        <v>76</v>
      </c>
      <c r="AN79" s="13">
        <v>80</v>
      </c>
      <c r="AO79" s="13" t="s">
        <v>0</v>
      </c>
      <c r="AP79" s="13" t="s">
        <v>0</v>
      </c>
      <c r="AQ79" s="13" t="s">
        <v>3</v>
      </c>
      <c r="AR79" s="13" t="s">
        <v>3</v>
      </c>
      <c r="AS79" s="13">
        <v>36</v>
      </c>
      <c r="AT79" s="13">
        <v>38</v>
      </c>
      <c r="AU79" s="13">
        <v>20</v>
      </c>
      <c r="AV79" s="13">
        <v>20</v>
      </c>
      <c r="AW79" s="13" t="s">
        <v>305</v>
      </c>
      <c r="AX79" s="13" t="s">
        <v>305</v>
      </c>
      <c r="AY79" s="13">
        <v>5110</v>
      </c>
      <c r="AZ79" s="13">
        <v>5180</v>
      </c>
      <c r="BA79" s="13" t="s">
        <v>290</v>
      </c>
      <c r="BB79" s="13" t="s">
        <v>290</v>
      </c>
      <c r="BC79" s="13" t="s">
        <v>304</v>
      </c>
      <c r="BD79" s="13" t="s">
        <v>304</v>
      </c>
      <c r="BE79" s="13">
        <v>2</v>
      </c>
      <c r="BF79" s="13">
        <v>2</v>
      </c>
      <c r="BG79" s="13" t="s">
        <v>290</v>
      </c>
      <c r="BH79" s="13">
        <v>20</v>
      </c>
      <c r="BI79" s="13">
        <v>10</v>
      </c>
      <c r="BJ79" s="13">
        <v>100</v>
      </c>
    </row>
    <row r="80" spans="1:62" ht="12">
      <c r="A80" s="11" t="s">
        <v>225</v>
      </c>
      <c r="B80" s="35">
        <v>34873</v>
      </c>
      <c r="C80" s="13" t="s">
        <v>304</v>
      </c>
      <c r="D80" s="13" t="s">
        <v>304</v>
      </c>
      <c r="E80" s="31" t="s">
        <v>12</v>
      </c>
      <c r="F80" s="13">
        <v>0.08</v>
      </c>
      <c r="G80" s="13">
        <v>920</v>
      </c>
      <c r="H80" s="13">
        <v>900</v>
      </c>
      <c r="I80" s="13">
        <v>31</v>
      </c>
      <c r="J80" s="13">
        <v>32</v>
      </c>
      <c r="K80" s="13" t="s">
        <v>305</v>
      </c>
      <c r="L80" s="13" t="s">
        <v>305</v>
      </c>
      <c r="M80" s="13" t="s">
        <v>304</v>
      </c>
      <c r="N80" s="13" t="s">
        <v>304</v>
      </c>
      <c r="O80" s="13">
        <v>168</v>
      </c>
      <c r="P80" s="13">
        <v>168</v>
      </c>
      <c r="Q80" s="13" t="s">
        <v>0</v>
      </c>
      <c r="R80" s="13" t="s">
        <v>0</v>
      </c>
      <c r="S80" s="13">
        <v>0.8</v>
      </c>
      <c r="T80" s="13">
        <v>3.2</v>
      </c>
      <c r="U80" s="13" t="s">
        <v>305</v>
      </c>
      <c r="V80" s="13">
        <v>20</v>
      </c>
      <c r="W80" s="13">
        <v>24</v>
      </c>
      <c r="X80" s="13">
        <v>20</v>
      </c>
      <c r="Y80" s="13" t="s">
        <v>14</v>
      </c>
      <c r="Z80" s="13" t="s">
        <v>14</v>
      </c>
      <c r="AA80" s="13" t="s">
        <v>290</v>
      </c>
      <c r="AB80" s="13" t="s">
        <v>290</v>
      </c>
      <c r="AC80" s="13">
        <v>17</v>
      </c>
      <c r="AD80" s="13">
        <v>19</v>
      </c>
      <c r="AE80" s="13">
        <v>144</v>
      </c>
      <c r="AF80" s="13">
        <v>149.5</v>
      </c>
      <c r="AG80" s="13" t="s">
        <v>304</v>
      </c>
      <c r="AH80" s="13">
        <v>2</v>
      </c>
      <c r="AI80" s="13">
        <v>90</v>
      </c>
      <c r="AJ80" s="13">
        <v>92</v>
      </c>
      <c r="AK80" s="13">
        <v>98</v>
      </c>
      <c r="AL80" s="13">
        <v>100</v>
      </c>
      <c r="AM80" s="13">
        <v>76</v>
      </c>
      <c r="AN80" s="13">
        <v>84</v>
      </c>
      <c r="AO80" s="13" t="s">
        <v>0</v>
      </c>
      <c r="AP80" s="13" t="s">
        <v>0</v>
      </c>
      <c r="AQ80" s="13" t="s">
        <v>3</v>
      </c>
      <c r="AR80" s="13" t="s">
        <v>3</v>
      </c>
      <c r="AS80" s="13">
        <v>37</v>
      </c>
      <c r="AT80" s="13">
        <v>38</v>
      </c>
      <c r="AU80" s="13">
        <v>40</v>
      </c>
      <c r="AV80" s="13">
        <v>20</v>
      </c>
      <c r="AW80" s="13" t="s">
        <v>305</v>
      </c>
      <c r="AX80" s="13" t="s">
        <v>305</v>
      </c>
      <c r="AY80" s="13">
        <v>5260</v>
      </c>
      <c r="AZ80" s="13">
        <v>5340</v>
      </c>
      <c r="BA80" s="13" t="s">
        <v>290</v>
      </c>
      <c r="BB80" s="13" t="s">
        <v>290</v>
      </c>
      <c r="BC80" s="13" t="s">
        <v>304</v>
      </c>
      <c r="BD80" s="13" t="s">
        <v>304</v>
      </c>
      <c r="BE80" s="13">
        <v>2</v>
      </c>
      <c r="BF80" s="13">
        <v>2</v>
      </c>
      <c r="BG80" s="13" t="s">
        <v>290</v>
      </c>
      <c r="BH80" s="13">
        <v>20</v>
      </c>
      <c r="BI80" s="13">
        <v>10</v>
      </c>
      <c r="BJ80" s="13">
        <v>60</v>
      </c>
    </row>
    <row r="81" spans="1:62" ht="12">
      <c r="A81" s="11" t="s">
        <v>228</v>
      </c>
      <c r="B81" s="35">
        <v>34873</v>
      </c>
      <c r="C81" s="13" t="s">
        <v>304</v>
      </c>
      <c r="D81" s="13" t="s">
        <v>304</v>
      </c>
      <c r="E81" s="31" t="s">
        <v>12</v>
      </c>
      <c r="F81" s="13">
        <v>0.08</v>
      </c>
      <c r="G81" s="13">
        <v>880</v>
      </c>
      <c r="H81" s="13">
        <v>880</v>
      </c>
      <c r="I81" s="13">
        <v>31</v>
      </c>
      <c r="J81" s="13">
        <v>32</v>
      </c>
      <c r="K81" s="13" t="s">
        <v>305</v>
      </c>
      <c r="L81" s="13" t="s">
        <v>305</v>
      </c>
      <c r="M81" s="13" t="s">
        <v>304</v>
      </c>
      <c r="N81" s="13" t="s">
        <v>304</v>
      </c>
      <c r="O81" s="13">
        <v>170</v>
      </c>
      <c r="P81" s="13">
        <v>172</v>
      </c>
      <c r="Q81" s="13" t="s">
        <v>0</v>
      </c>
      <c r="R81" s="13" t="s">
        <v>0</v>
      </c>
      <c r="S81" s="13" t="s">
        <v>13</v>
      </c>
      <c r="T81" s="13">
        <v>2.4</v>
      </c>
      <c r="U81" s="13" t="s">
        <v>305</v>
      </c>
      <c r="V81" s="13">
        <v>20</v>
      </c>
      <c r="W81" s="13">
        <v>28</v>
      </c>
      <c r="X81" s="13">
        <v>22</v>
      </c>
      <c r="Y81" s="13" t="s">
        <v>14</v>
      </c>
      <c r="Z81" s="13" t="s">
        <v>14</v>
      </c>
      <c r="AA81" s="13" t="s">
        <v>290</v>
      </c>
      <c r="AB81" s="13" t="s">
        <v>290</v>
      </c>
      <c r="AC81" s="13">
        <v>17</v>
      </c>
      <c r="AD81" s="13">
        <v>19</v>
      </c>
      <c r="AE81" s="13">
        <v>149</v>
      </c>
      <c r="AF81" s="13">
        <v>148</v>
      </c>
      <c r="AG81" s="13">
        <v>1</v>
      </c>
      <c r="AH81" s="13">
        <v>4</v>
      </c>
      <c r="AI81" s="13">
        <v>86</v>
      </c>
      <c r="AJ81" s="13">
        <v>90</v>
      </c>
      <c r="AK81" s="13">
        <v>98</v>
      </c>
      <c r="AL81" s="13">
        <v>98</v>
      </c>
      <c r="AM81" s="13">
        <v>76</v>
      </c>
      <c r="AN81" s="13">
        <v>80</v>
      </c>
      <c r="AO81" s="13" t="s">
        <v>0</v>
      </c>
      <c r="AP81" s="13" t="s">
        <v>0</v>
      </c>
      <c r="AQ81" s="13" t="s">
        <v>3</v>
      </c>
      <c r="AR81" s="13" t="s">
        <v>3</v>
      </c>
      <c r="AS81" s="13">
        <v>39</v>
      </c>
      <c r="AT81" s="13">
        <v>38</v>
      </c>
      <c r="AU81" s="13">
        <v>40</v>
      </c>
      <c r="AV81" s="13">
        <v>20</v>
      </c>
      <c r="AW81" s="13" t="s">
        <v>305</v>
      </c>
      <c r="AX81" s="13" t="s">
        <v>305</v>
      </c>
      <c r="AY81" s="13">
        <v>5300</v>
      </c>
      <c r="AZ81" s="13">
        <v>5300</v>
      </c>
      <c r="BA81" s="13" t="s">
        <v>290</v>
      </c>
      <c r="BB81" s="13" t="s">
        <v>290</v>
      </c>
      <c r="BC81" s="13" t="s">
        <v>304</v>
      </c>
      <c r="BD81" s="13" t="s">
        <v>304</v>
      </c>
      <c r="BE81" s="13">
        <v>2</v>
      </c>
      <c r="BF81" s="13">
        <v>2</v>
      </c>
      <c r="BG81" s="13" t="s">
        <v>290</v>
      </c>
      <c r="BH81" s="13">
        <v>20</v>
      </c>
      <c r="BI81" s="13">
        <v>30</v>
      </c>
      <c r="BJ81" s="13">
        <v>90</v>
      </c>
    </row>
    <row r="82" spans="1:62" ht="12">
      <c r="A82" s="11" t="s">
        <v>231</v>
      </c>
      <c r="B82" s="35">
        <v>34873</v>
      </c>
      <c r="C82" s="13" t="s">
        <v>304</v>
      </c>
      <c r="D82" s="14" t="s">
        <v>106</v>
      </c>
      <c r="E82" s="31" t="s">
        <v>12</v>
      </c>
      <c r="F82" s="14" t="s">
        <v>106</v>
      </c>
      <c r="G82" s="13">
        <v>880</v>
      </c>
      <c r="H82" s="14" t="s">
        <v>106</v>
      </c>
      <c r="I82" s="13">
        <v>32</v>
      </c>
      <c r="J82" s="14" t="s">
        <v>106</v>
      </c>
      <c r="K82" s="13" t="s">
        <v>305</v>
      </c>
      <c r="L82" s="14" t="s">
        <v>106</v>
      </c>
      <c r="M82" s="13" t="s">
        <v>304</v>
      </c>
      <c r="N82" s="14" t="s">
        <v>106</v>
      </c>
      <c r="O82" s="13">
        <v>172</v>
      </c>
      <c r="P82" s="14" t="s">
        <v>106</v>
      </c>
      <c r="Q82" s="13" t="s">
        <v>0</v>
      </c>
      <c r="R82" s="14" t="s">
        <v>106</v>
      </c>
      <c r="S82" s="13" t="s">
        <v>13</v>
      </c>
      <c r="T82" s="14" t="s">
        <v>106</v>
      </c>
      <c r="U82" s="13" t="s">
        <v>305</v>
      </c>
      <c r="V82" s="14" t="s">
        <v>106</v>
      </c>
      <c r="W82" s="13">
        <v>26</v>
      </c>
      <c r="X82" s="14" t="s">
        <v>106</v>
      </c>
      <c r="Y82" s="13" t="s">
        <v>14</v>
      </c>
      <c r="Z82" s="14" t="s">
        <v>106</v>
      </c>
      <c r="AA82" s="13" t="s">
        <v>290</v>
      </c>
      <c r="AB82" s="14" t="s">
        <v>106</v>
      </c>
      <c r="AC82" s="13">
        <v>17</v>
      </c>
      <c r="AD82" s="14" t="s">
        <v>106</v>
      </c>
      <c r="AE82" s="13">
        <v>148</v>
      </c>
      <c r="AF82" s="14" t="s">
        <v>106</v>
      </c>
      <c r="AG82" s="13" t="s">
        <v>304</v>
      </c>
      <c r="AH82" s="14" t="s">
        <v>106</v>
      </c>
      <c r="AI82" s="13">
        <v>88</v>
      </c>
      <c r="AJ82" s="14" t="s">
        <v>106</v>
      </c>
      <c r="AK82" s="13">
        <v>98</v>
      </c>
      <c r="AL82" s="14" t="s">
        <v>106</v>
      </c>
      <c r="AM82" s="13">
        <v>72</v>
      </c>
      <c r="AN82" s="14" t="s">
        <v>106</v>
      </c>
      <c r="AO82" s="13" t="s">
        <v>0</v>
      </c>
      <c r="AP82" s="14" t="s">
        <v>106</v>
      </c>
      <c r="AQ82" s="13" t="s">
        <v>3</v>
      </c>
      <c r="AR82" s="14" t="s">
        <v>106</v>
      </c>
      <c r="AS82" s="13">
        <v>39</v>
      </c>
      <c r="AT82" s="14" t="s">
        <v>106</v>
      </c>
      <c r="AU82" s="13">
        <v>40</v>
      </c>
      <c r="AV82" s="14" t="s">
        <v>106</v>
      </c>
      <c r="AW82" s="13">
        <v>10</v>
      </c>
      <c r="AX82" s="14" t="s">
        <v>106</v>
      </c>
      <c r="AY82" s="13">
        <v>5280</v>
      </c>
      <c r="AZ82" s="14" t="s">
        <v>106</v>
      </c>
      <c r="BA82" s="13" t="s">
        <v>290</v>
      </c>
      <c r="BB82" s="14" t="s">
        <v>106</v>
      </c>
      <c r="BC82" s="13" t="s">
        <v>304</v>
      </c>
      <c r="BD82" s="14" t="s">
        <v>106</v>
      </c>
      <c r="BE82" s="13">
        <v>2</v>
      </c>
      <c r="BF82" s="14" t="s">
        <v>106</v>
      </c>
      <c r="BG82" s="13" t="s">
        <v>290</v>
      </c>
      <c r="BH82" s="14" t="s">
        <v>106</v>
      </c>
      <c r="BI82" s="13">
        <v>10</v>
      </c>
      <c r="BJ82" s="14" t="s">
        <v>106</v>
      </c>
    </row>
    <row r="83" spans="1:62" ht="12">
      <c r="A83" s="11" t="s">
        <v>232</v>
      </c>
      <c r="B83" s="35">
        <v>34873</v>
      </c>
      <c r="C83" s="13" t="s">
        <v>304</v>
      </c>
      <c r="D83" s="13" t="s">
        <v>304</v>
      </c>
      <c r="E83" s="31">
        <v>0.1</v>
      </c>
      <c r="F83" s="13">
        <v>0.1</v>
      </c>
      <c r="G83" s="13">
        <v>880</v>
      </c>
      <c r="H83" s="13">
        <v>900</v>
      </c>
      <c r="I83" s="13">
        <v>30</v>
      </c>
      <c r="J83" s="13">
        <v>33</v>
      </c>
      <c r="K83" s="13" t="s">
        <v>305</v>
      </c>
      <c r="L83" s="13" t="s">
        <v>305</v>
      </c>
      <c r="M83" s="13" t="s">
        <v>304</v>
      </c>
      <c r="N83" s="13" t="s">
        <v>304</v>
      </c>
      <c r="O83" s="13">
        <v>164</v>
      </c>
      <c r="P83" s="13">
        <v>167</v>
      </c>
      <c r="Q83" s="13" t="s">
        <v>0</v>
      </c>
      <c r="R83" s="13" t="s">
        <v>0</v>
      </c>
      <c r="S83" s="13">
        <v>2.8</v>
      </c>
      <c r="T83" s="13">
        <v>2.4</v>
      </c>
      <c r="U83" s="13">
        <v>20</v>
      </c>
      <c r="V83" s="13">
        <v>10</v>
      </c>
      <c r="W83" s="13">
        <v>30</v>
      </c>
      <c r="X83" s="13">
        <v>18</v>
      </c>
      <c r="Y83" s="13" t="s">
        <v>14</v>
      </c>
      <c r="Z83" s="13" t="s">
        <v>14</v>
      </c>
      <c r="AA83" s="13" t="s">
        <v>290</v>
      </c>
      <c r="AB83" s="13" t="s">
        <v>290</v>
      </c>
      <c r="AC83" s="13">
        <v>19</v>
      </c>
      <c r="AD83" s="13">
        <v>19</v>
      </c>
      <c r="AE83" s="13">
        <v>146</v>
      </c>
      <c r="AF83" s="13">
        <v>146.5</v>
      </c>
      <c r="AG83" s="13">
        <v>2</v>
      </c>
      <c r="AH83" s="13">
        <v>2</v>
      </c>
      <c r="AI83" s="13">
        <v>90</v>
      </c>
      <c r="AJ83" s="13">
        <v>90</v>
      </c>
      <c r="AK83" s="13">
        <v>97</v>
      </c>
      <c r="AL83" s="13">
        <v>99</v>
      </c>
      <c r="AM83" s="13">
        <v>84</v>
      </c>
      <c r="AN83" s="13">
        <v>84</v>
      </c>
      <c r="AO83" s="13" t="s">
        <v>0</v>
      </c>
      <c r="AP83" s="13" t="s">
        <v>0</v>
      </c>
      <c r="AQ83" s="13" t="s">
        <v>3</v>
      </c>
      <c r="AR83" s="13" t="s">
        <v>3</v>
      </c>
      <c r="AS83" s="13">
        <v>37</v>
      </c>
      <c r="AT83" s="13">
        <v>38</v>
      </c>
      <c r="AU83" s="13">
        <v>40</v>
      </c>
      <c r="AV83" s="13">
        <v>20</v>
      </c>
      <c r="AW83" s="13" t="s">
        <v>305</v>
      </c>
      <c r="AX83" s="13" t="s">
        <v>305</v>
      </c>
      <c r="AY83" s="13">
        <v>5170</v>
      </c>
      <c r="AZ83" s="13">
        <v>5170</v>
      </c>
      <c r="BA83" s="13" t="s">
        <v>290</v>
      </c>
      <c r="BB83" s="13" t="s">
        <v>290</v>
      </c>
      <c r="BC83" s="13" t="s">
        <v>304</v>
      </c>
      <c r="BD83" s="13" t="s">
        <v>304</v>
      </c>
      <c r="BE83" s="13">
        <v>2</v>
      </c>
      <c r="BF83" s="13">
        <v>2</v>
      </c>
      <c r="BG83" s="13">
        <v>20</v>
      </c>
      <c r="BH83" s="13">
        <v>20</v>
      </c>
      <c r="BI83" s="13">
        <v>60</v>
      </c>
      <c r="BJ83" s="13">
        <v>240</v>
      </c>
    </row>
    <row r="84" spans="1:62" ht="12">
      <c r="A84" s="11" t="s">
        <v>235</v>
      </c>
      <c r="B84" s="35">
        <v>34872</v>
      </c>
      <c r="C84" s="13" t="s">
        <v>304</v>
      </c>
      <c r="D84" s="13" t="s">
        <v>304</v>
      </c>
      <c r="E84" s="31">
        <v>0.38</v>
      </c>
      <c r="F84" s="13">
        <v>0.08</v>
      </c>
      <c r="G84" s="13" t="s">
        <v>290</v>
      </c>
      <c r="H84" s="13" t="s">
        <v>290</v>
      </c>
      <c r="I84" s="13">
        <v>33</v>
      </c>
      <c r="J84" s="13">
        <v>32</v>
      </c>
      <c r="K84" s="13" t="s">
        <v>305</v>
      </c>
      <c r="L84" s="13" t="s">
        <v>305</v>
      </c>
      <c r="M84" s="13" t="s">
        <v>304</v>
      </c>
      <c r="N84" s="13" t="s">
        <v>304</v>
      </c>
      <c r="O84" s="13">
        <v>542</v>
      </c>
      <c r="P84" s="13">
        <v>538</v>
      </c>
      <c r="Q84" s="13" t="s">
        <v>0</v>
      </c>
      <c r="R84" s="13" t="s">
        <v>0</v>
      </c>
      <c r="S84" s="13">
        <v>2.4</v>
      </c>
      <c r="T84" s="13">
        <v>2</v>
      </c>
      <c r="U84" s="13">
        <v>20</v>
      </c>
      <c r="V84" s="13">
        <v>20</v>
      </c>
      <c r="W84" s="13">
        <v>48</v>
      </c>
      <c r="X84" s="13">
        <v>38</v>
      </c>
      <c r="Y84" s="13" t="s">
        <v>14</v>
      </c>
      <c r="Z84" s="13" t="s">
        <v>14</v>
      </c>
      <c r="AA84" s="13" t="s">
        <v>290</v>
      </c>
      <c r="AB84" s="13" t="s">
        <v>290</v>
      </c>
      <c r="AC84" s="13">
        <v>12</v>
      </c>
      <c r="AD84" s="13">
        <v>13</v>
      </c>
      <c r="AE84" s="13">
        <v>366</v>
      </c>
      <c r="AF84" s="13">
        <v>368</v>
      </c>
      <c r="AG84" s="13">
        <v>56</v>
      </c>
      <c r="AH84" s="13">
        <v>53</v>
      </c>
      <c r="AI84" s="13">
        <v>36</v>
      </c>
      <c r="AJ84" s="13">
        <v>36</v>
      </c>
      <c r="AK84" s="13">
        <v>111</v>
      </c>
      <c r="AL84" s="13">
        <v>111</v>
      </c>
      <c r="AM84" s="13">
        <v>64</v>
      </c>
      <c r="AN84" s="13">
        <v>76</v>
      </c>
      <c r="AO84" s="13" t="s">
        <v>0</v>
      </c>
      <c r="AP84" s="13" t="s">
        <v>0</v>
      </c>
      <c r="AQ84" s="13" t="s">
        <v>3</v>
      </c>
      <c r="AR84" s="13" t="s">
        <v>3</v>
      </c>
      <c r="AS84" s="13">
        <v>2</v>
      </c>
      <c r="AT84" s="13">
        <v>2</v>
      </c>
      <c r="AU84" s="13">
        <v>100</v>
      </c>
      <c r="AV84" s="13">
        <v>100</v>
      </c>
      <c r="AW84" s="13" t="s">
        <v>305</v>
      </c>
      <c r="AX84" s="13" t="s">
        <v>305</v>
      </c>
      <c r="AY84" s="13">
        <v>3910</v>
      </c>
      <c r="AZ84" s="13">
        <v>3920</v>
      </c>
      <c r="BA84" s="13" t="s">
        <v>290</v>
      </c>
      <c r="BB84" s="13" t="s">
        <v>290</v>
      </c>
      <c r="BC84" s="13" t="s">
        <v>304</v>
      </c>
      <c r="BD84" s="13" t="s">
        <v>304</v>
      </c>
      <c r="BE84" s="13">
        <v>6</v>
      </c>
      <c r="BF84" s="13">
        <v>5</v>
      </c>
      <c r="BG84" s="13" t="s">
        <v>290</v>
      </c>
      <c r="BH84" s="13" t="s">
        <v>290</v>
      </c>
      <c r="BI84" s="13">
        <v>140</v>
      </c>
      <c r="BJ84" s="13">
        <v>130</v>
      </c>
    </row>
    <row r="85" spans="1:62" ht="12">
      <c r="A85" s="11" t="s">
        <v>236</v>
      </c>
      <c r="B85" s="35">
        <v>34872</v>
      </c>
      <c r="C85" s="13" t="s">
        <v>304</v>
      </c>
      <c r="D85" s="14" t="s">
        <v>106</v>
      </c>
      <c r="E85" s="31">
        <v>0.1</v>
      </c>
      <c r="F85" s="14" t="s">
        <v>106</v>
      </c>
      <c r="G85" s="13" t="s">
        <v>290</v>
      </c>
      <c r="H85" s="14" t="s">
        <v>106</v>
      </c>
      <c r="I85" s="13">
        <v>32</v>
      </c>
      <c r="J85" s="14" t="s">
        <v>106</v>
      </c>
      <c r="K85" s="13" t="s">
        <v>305</v>
      </c>
      <c r="L85" s="14" t="s">
        <v>106</v>
      </c>
      <c r="M85" s="13" t="s">
        <v>304</v>
      </c>
      <c r="N85" s="14" t="s">
        <v>106</v>
      </c>
      <c r="O85" s="13">
        <v>531</v>
      </c>
      <c r="P85" s="14" t="s">
        <v>106</v>
      </c>
      <c r="Q85" s="13" t="s">
        <v>0</v>
      </c>
      <c r="R85" s="14" t="s">
        <v>106</v>
      </c>
      <c r="S85" s="13">
        <v>2.8</v>
      </c>
      <c r="T85" s="14" t="s">
        <v>106</v>
      </c>
      <c r="U85" s="13">
        <v>20</v>
      </c>
      <c r="V85" s="14" t="s">
        <v>106</v>
      </c>
      <c r="W85" s="13">
        <v>52</v>
      </c>
      <c r="X85" s="14" t="s">
        <v>106</v>
      </c>
      <c r="Y85" s="13" t="s">
        <v>14</v>
      </c>
      <c r="Z85" s="14" t="s">
        <v>106</v>
      </c>
      <c r="AA85" s="13" t="s">
        <v>290</v>
      </c>
      <c r="AB85" s="14" t="s">
        <v>106</v>
      </c>
      <c r="AC85" s="13">
        <v>12</v>
      </c>
      <c r="AD85" s="14" t="s">
        <v>106</v>
      </c>
      <c r="AE85" s="13">
        <v>359</v>
      </c>
      <c r="AF85" s="14" t="s">
        <v>106</v>
      </c>
      <c r="AG85" s="13">
        <v>58</v>
      </c>
      <c r="AH85" s="14" t="s">
        <v>106</v>
      </c>
      <c r="AI85" s="13">
        <v>34</v>
      </c>
      <c r="AJ85" s="14" t="s">
        <v>106</v>
      </c>
      <c r="AK85" s="13">
        <v>109</v>
      </c>
      <c r="AL85" s="14" t="s">
        <v>106</v>
      </c>
      <c r="AM85" s="13">
        <v>64</v>
      </c>
      <c r="AN85" s="14" t="s">
        <v>106</v>
      </c>
      <c r="AO85" s="13" t="s">
        <v>0</v>
      </c>
      <c r="AP85" s="14" t="s">
        <v>106</v>
      </c>
      <c r="AQ85" s="13" t="s">
        <v>3</v>
      </c>
      <c r="AR85" s="14" t="s">
        <v>106</v>
      </c>
      <c r="AS85" s="13">
        <v>2</v>
      </c>
      <c r="AT85" s="14" t="s">
        <v>106</v>
      </c>
      <c r="AU85" s="13">
        <v>100</v>
      </c>
      <c r="AV85" s="14" t="s">
        <v>106</v>
      </c>
      <c r="AW85" s="13" t="s">
        <v>305</v>
      </c>
      <c r="AX85" s="14" t="s">
        <v>106</v>
      </c>
      <c r="AY85" s="13">
        <v>3890</v>
      </c>
      <c r="AZ85" s="14" t="s">
        <v>106</v>
      </c>
      <c r="BA85" s="13" t="s">
        <v>290</v>
      </c>
      <c r="BB85" s="14" t="s">
        <v>106</v>
      </c>
      <c r="BC85" s="13" t="s">
        <v>304</v>
      </c>
      <c r="BD85" s="14" t="s">
        <v>106</v>
      </c>
      <c r="BE85" s="13">
        <v>5</v>
      </c>
      <c r="BF85" s="14" t="s">
        <v>106</v>
      </c>
      <c r="BG85" s="13" t="s">
        <v>290</v>
      </c>
      <c r="BH85" s="14" t="s">
        <v>106</v>
      </c>
      <c r="BI85" s="13">
        <v>140</v>
      </c>
      <c r="BJ85" s="14" t="s">
        <v>106</v>
      </c>
    </row>
    <row r="86" spans="1:62" ht="12">
      <c r="A86" s="11" t="s">
        <v>237</v>
      </c>
      <c r="B86" s="35">
        <v>34872</v>
      </c>
      <c r="C86" s="13" t="s">
        <v>304</v>
      </c>
      <c r="D86" s="13" t="s">
        <v>304</v>
      </c>
      <c r="E86" s="31">
        <v>0.08</v>
      </c>
      <c r="F86" s="13">
        <v>0.16</v>
      </c>
      <c r="G86" s="13" t="s">
        <v>290</v>
      </c>
      <c r="H86" s="13" t="s">
        <v>290</v>
      </c>
      <c r="I86" s="13">
        <v>33</v>
      </c>
      <c r="J86" s="13">
        <v>34</v>
      </c>
      <c r="K86" s="13" t="s">
        <v>305</v>
      </c>
      <c r="L86" s="13" t="s">
        <v>305</v>
      </c>
      <c r="M86" s="13" t="s">
        <v>304</v>
      </c>
      <c r="N86" s="13" t="s">
        <v>304</v>
      </c>
      <c r="O86" s="13">
        <v>488</v>
      </c>
      <c r="P86" s="13">
        <v>481</v>
      </c>
      <c r="Q86" s="13" t="s">
        <v>0</v>
      </c>
      <c r="R86" s="13" t="s">
        <v>0</v>
      </c>
      <c r="S86" s="13">
        <v>1.2</v>
      </c>
      <c r="T86" s="13">
        <v>1.6</v>
      </c>
      <c r="U86" s="13">
        <v>20</v>
      </c>
      <c r="V86" s="13">
        <v>10</v>
      </c>
      <c r="W86" s="13">
        <v>50</v>
      </c>
      <c r="X86" s="13">
        <v>36</v>
      </c>
      <c r="Y86" s="13" t="s">
        <v>14</v>
      </c>
      <c r="Z86" s="13" t="s">
        <v>14</v>
      </c>
      <c r="AA86" s="13" t="s">
        <v>290</v>
      </c>
      <c r="AB86" s="13" t="s">
        <v>290</v>
      </c>
      <c r="AC86" s="13">
        <v>17</v>
      </c>
      <c r="AD86" s="13">
        <v>17</v>
      </c>
      <c r="AE86" s="13">
        <v>397</v>
      </c>
      <c r="AF86" s="13">
        <v>393</v>
      </c>
      <c r="AG86" s="13">
        <v>1</v>
      </c>
      <c r="AH86" s="13">
        <v>3</v>
      </c>
      <c r="AI86" s="13" t="s">
        <v>0</v>
      </c>
      <c r="AJ86" s="13" t="s">
        <v>0</v>
      </c>
      <c r="AK86" s="13">
        <v>76</v>
      </c>
      <c r="AL86" s="13">
        <v>75</v>
      </c>
      <c r="AM86" s="13">
        <v>12</v>
      </c>
      <c r="AN86" s="13">
        <v>8</v>
      </c>
      <c r="AO86" s="13" t="s">
        <v>0</v>
      </c>
      <c r="AP86" s="13" t="s">
        <v>0</v>
      </c>
      <c r="AQ86" s="13" t="s">
        <v>3</v>
      </c>
      <c r="AR86" s="13" t="s">
        <v>3</v>
      </c>
      <c r="AS86" s="13" t="s">
        <v>304</v>
      </c>
      <c r="AT86" s="13" t="s">
        <v>304</v>
      </c>
      <c r="AU86" s="13">
        <v>20</v>
      </c>
      <c r="AV86" s="13">
        <v>20</v>
      </c>
      <c r="AW86" s="13" t="s">
        <v>305</v>
      </c>
      <c r="AX86" s="13" t="s">
        <v>305</v>
      </c>
      <c r="AY86" s="13">
        <v>3060</v>
      </c>
      <c r="AZ86" s="13">
        <v>3010</v>
      </c>
      <c r="BA86" s="13" t="s">
        <v>290</v>
      </c>
      <c r="BB86" s="13" t="s">
        <v>290</v>
      </c>
      <c r="BC86" s="13" t="s">
        <v>304</v>
      </c>
      <c r="BD86" s="13" t="s">
        <v>304</v>
      </c>
      <c r="BE86" s="13">
        <v>1</v>
      </c>
      <c r="BF86" s="13">
        <v>1</v>
      </c>
      <c r="BG86" s="13" t="s">
        <v>290</v>
      </c>
      <c r="BH86" s="13" t="s">
        <v>290</v>
      </c>
      <c r="BI86" s="13">
        <v>100</v>
      </c>
      <c r="BJ86" s="13">
        <v>60</v>
      </c>
    </row>
    <row r="87" spans="1:62" ht="12">
      <c r="A87" s="11" t="s">
        <v>238</v>
      </c>
      <c r="B87" s="35">
        <v>34874</v>
      </c>
      <c r="C87" s="13" t="s">
        <v>299</v>
      </c>
      <c r="D87" s="13" t="s">
        <v>299</v>
      </c>
      <c r="E87" s="31">
        <v>0.05</v>
      </c>
      <c r="F87" s="13">
        <v>0.06</v>
      </c>
      <c r="G87" s="13" t="s">
        <v>289</v>
      </c>
      <c r="H87" s="13" t="s">
        <v>289</v>
      </c>
      <c r="I87" s="13">
        <v>19.5</v>
      </c>
      <c r="J87" s="13">
        <v>54.5</v>
      </c>
      <c r="K87" s="13" t="s">
        <v>300</v>
      </c>
      <c r="L87" s="13" t="s">
        <v>300</v>
      </c>
      <c r="M87" s="13" t="s">
        <v>299</v>
      </c>
      <c r="N87" s="13" t="s">
        <v>299</v>
      </c>
      <c r="O87" s="13">
        <v>54.5</v>
      </c>
      <c r="P87" s="13">
        <v>60.5</v>
      </c>
      <c r="Q87" s="13" t="s">
        <v>149</v>
      </c>
      <c r="R87" s="13" t="s">
        <v>149</v>
      </c>
      <c r="S87" s="13">
        <v>0.2</v>
      </c>
      <c r="T87" s="13">
        <v>1</v>
      </c>
      <c r="U87" s="13">
        <v>10</v>
      </c>
      <c r="V87" s="13">
        <v>5</v>
      </c>
      <c r="W87" s="13">
        <v>12</v>
      </c>
      <c r="X87" s="13">
        <v>44</v>
      </c>
      <c r="Y87" s="13" t="s">
        <v>4</v>
      </c>
      <c r="Z87" s="13">
        <v>1.2</v>
      </c>
      <c r="AA87" s="13" t="s">
        <v>289</v>
      </c>
      <c r="AB87" s="13" t="s">
        <v>289</v>
      </c>
      <c r="AC87" s="13">
        <v>4</v>
      </c>
      <c r="AD87" s="13">
        <v>4</v>
      </c>
      <c r="AE87" s="13">
        <v>19.6</v>
      </c>
      <c r="AF87" s="13">
        <v>19.75</v>
      </c>
      <c r="AG87" s="13">
        <v>3</v>
      </c>
      <c r="AH87" s="13">
        <v>1380</v>
      </c>
      <c r="AI87" s="13">
        <v>3</v>
      </c>
      <c r="AJ87" s="13">
        <v>2</v>
      </c>
      <c r="AK87" s="13">
        <v>22</v>
      </c>
      <c r="AL87" s="13">
        <v>21.5</v>
      </c>
      <c r="AM87" s="13">
        <v>8</v>
      </c>
      <c r="AN87" s="13">
        <v>6</v>
      </c>
      <c r="AO87" s="13" t="s">
        <v>149</v>
      </c>
      <c r="AP87" s="13" t="s">
        <v>149</v>
      </c>
      <c r="AQ87" s="13" t="s">
        <v>290</v>
      </c>
      <c r="AR87" s="13" t="s">
        <v>290</v>
      </c>
      <c r="AS87" s="13" t="s">
        <v>299</v>
      </c>
      <c r="AT87" s="13" t="s">
        <v>299</v>
      </c>
      <c r="AU87" s="13" t="s">
        <v>289</v>
      </c>
      <c r="AV87" s="13" t="s">
        <v>289</v>
      </c>
      <c r="AW87" s="13" t="s">
        <v>300</v>
      </c>
      <c r="AX87" s="13" t="s">
        <v>300</v>
      </c>
      <c r="AY87" s="13">
        <v>398</v>
      </c>
      <c r="AZ87" s="13">
        <v>410</v>
      </c>
      <c r="BA87" s="13" t="s">
        <v>289</v>
      </c>
      <c r="BB87" s="13" t="s">
        <v>289</v>
      </c>
      <c r="BC87" s="13" t="s">
        <v>299</v>
      </c>
      <c r="BD87" s="13" t="s">
        <v>299</v>
      </c>
      <c r="BE87" s="13" t="s">
        <v>299</v>
      </c>
      <c r="BF87" s="13" t="s">
        <v>299</v>
      </c>
      <c r="BG87" s="13" t="s">
        <v>289</v>
      </c>
      <c r="BH87" s="13" t="s">
        <v>289</v>
      </c>
      <c r="BI87" s="13">
        <v>35</v>
      </c>
      <c r="BJ87" s="13">
        <v>30</v>
      </c>
    </row>
    <row r="88" spans="1:159" s="21" customFormat="1" ht="6" customHeight="1">
      <c r="A88" s="17"/>
      <c r="B88" s="18"/>
      <c r="E88" s="48"/>
      <c r="O88" s="49"/>
      <c r="P88" s="49"/>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row>
    <row r="89" spans="1:62" ht="12">
      <c r="A89" s="11" t="s">
        <v>240</v>
      </c>
      <c r="B89" s="35">
        <v>34873</v>
      </c>
      <c r="C89" s="14" t="s">
        <v>106</v>
      </c>
      <c r="D89" s="13" t="s">
        <v>282</v>
      </c>
      <c r="E89" s="14" t="s">
        <v>106</v>
      </c>
      <c r="F89" s="13">
        <v>0.007</v>
      </c>
      <c r="G89" s="14" t="s">
        <v>106</v>
      </c>
      <c r="H89" s="13" t="s">
        <v>294</v>
      </c>
      <c r="I89" s="14" t="s">
        <v>106</v>
      </c>
      <c r="J89" s="13">
        <v>0.05</v>
      </c>
      <c r="K89" s="14" t="s">
        <v>106</v>
      </c>
      <c r="L89" s="13" t="s">
        <v>293</v>
      </c>
      <c r="M89" s="14" t="s">
        <v>106</v>
      </c>
      <c r="N89" s="13" t="s">
        <v>282</v>
      </c>
      <c r="O89" s="14" t="s">
        <v>106</v>
      </c>
      <c r="P89" s="13">
        <v>0.05</v>
      </c>
      <c r="Q89" s="14" t="s">
        <v>106</v>
      </c>
      <c r="R89" s="13" t="s">
        <v>142</v>
      </c>
      <c r="S89" s="14" t="s">
        <v>106</v>
      </c>
      <c r="T89" s="13" t="s">
        <v>171</v>
      </c>
      <c r="U89" s="14" t="s">
        <v>106</v>
      </c>
      <c r="V89" s="13">
        <v>1.5</v>
      </c>
      <c r="W89" s="14" t="s">
        <v>106</v>
      </c>
      <c r="X89" s="13">
        <v>0.3</v>
      </c>
      <c r="Y89" s="14" t="s">
        <v>106</v>
      </c>
      <c r="Z89" s="13" t="s">
        <v>241</v>
      </c>
      <c r="AA89" s="14" t="s">
        <v>106</v>
      </c>
      <c r="AB89" s="13" t="s">
        <v>294</v>
      </c>
      <c r="AC89" s="14" t="s">
        <v>106</v>
      </c>
      <c r="AD89" s="13">
        <v>0.15</v>
      </c>
      <c r="AE89" s="14" t="s">
        <v>106</v>
      </c>
      <c r="AF89" s="13">
        <v>0.011</v>
      </c>
      <c r="AG89" s="14" t="s">
        <v>106</v>
      </c>
      <c r="AH89" s="13">
        <v>0.15</v>
      </c>
      <c r="AI89" s="14" t="s">
        <v>106</v>
      </c>
      <c r="AJ89" s="13" t="s">
        <v>142</v>
      </c>
      <c r="AK89" s="14" t="s">
        <v>106</v>
      </c>
      <c r="AL89" s="13" t="s">
        <v>282</v>
      </c>
      <c r="AM89" s="14" t="s">
        <v>106</v>
      </c>
      <c r="AN89" s="13">
        <v>0.2</v>
      </c>
      <c r="AO89" s="14" t="s">
        <v>106</v>
      </c>
      <c r="AP89" s="13">
        <v>0.4</v>
      </c>
      <c r="AQ89" s="14" t="s">
        <v>106</v>
      </c>
      <c r="AR89" s="13">
        <v>2</v>
      </c>
      <c r="AS89" s="14" t="s">
        <v>106</v>
      </c>
      <c r="AT89" s="13" t="s">
        <v>282</v>
      </c>
      <c r="AU89" s="14" t="s">
        <v>106</v>
      </c>
      <c r="AV89" s="13" t="s">
        <v>294</v>
      </c>
      <c r="AW89" s="14" t="s">
        <v>106</v>
      </c>
      <c r="AX89" s="13">
        <v>14.5</v>
      </c>
      <c r="AY89" s="14" t="s">
        <v>106</v>
      </c>
      <c r="AZ89" s="13">
        <v>0.25</v>
      </c>
      <c r="BA89" s="14" t="s">
        <v>106</v>
      </c>
      <c r="BB89" s="13">
        <v>2</v>
      </c>
      <c r="BC89" s="14" t="s">
        <v>106</v>
      </c>
      <c r="BD89" s="13" t="s">
        <v>282</v>
      </c>
      <c r="BE89" s="14" t="s">
        <v>106</v>
      </c>
      <c r="BF89" s="13" t="s">
        <v>282</v>
      </c>
      <c r="BG89" s="14" t="s">
        <v>106</v>
      </c>
      <c r="BH89" s="13" t="s">
        <v>294</v>
      </c>
      <c r="BI89" s="14" t="s">
        <v>106</v>
      </c>
      <c r="BJ89" s="13">
        <v>4</v>
      </c>
    </row>
    <row r="90" spans="1:159" s="29" customFormat="1" ht="6" customHeight="1">
      <c r="A90" s="25"/>
      <c r="B90" s="26"/>
      <c r="E90" s="52"/>
      <c r="O90" s="53"/>
      <c r="P90" s="53"/>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row>
    <row r="91" spans="1:62" ht="12">
      <c r="A91" s="11" t="s">
        <v>242</v>
      </c>
      <c r="B91" s="12">
        <v>34963</v>
      </c>
      <c r="C91" s="13" t="s">
        <v>299</v>
      </c>
      <c r="D91" s="13" t="s">
        <v>299</v>
      </c>
      <c r="E91" s="31" t="s">
        <v>5</v>
      </c>
      <c r="F91" s="13" t="s">
        <v>5</v>
      </c>
      <c r="G91" s="13">
        <v>940</v>
      </c>
      <c r="H91" s="13">
        <v>970</v>
      </c>
      <c r="I91" s="13">
        <v>39</v>
      </c>
      <c r="J91" s="13">
        <v>40</v>
      </c>
      <c r="K91" s="13" t="s">
        <v>300</v>
      </c>
      <c r="L91" s="13" t="s">
        <v>300</v>
      </c>
      <c r="M91" s="13" t="s">
        <v>299</v>
      </c>
      <c r="N91" s="13" t="s">
        <v>299</v>
      </c>
      <c r="O91" s="13">
        <v>203</v>
      </c>
      <c r="P91" s="13">
        <v>209</v>
      </c>
      <c r="Q91" s="13" t="s">
        <v>149</v>
      </c>
      <c r="R91" s="13" t="s">
        <v>149</v>
      </c>
      <c r="S91" s="13">
        <v>1.8</v>
      </c>
      <c r="T91" s="13">
        <v>2.6</v>
      </c>
      <c r="U91" s="13" t="s">
        <v>300</v>
      </c>
      <c r="V91" s="13" t="s">
        <v>300</v>
      </c>
      <c r="W91" s="13">
        <v>6</v>
      </c>
      <c r="X91" s="13">
        <v>7</v>
      </c>
      <c r="Y91" s="13" t="s">
        <v>4</v>
      </c>
      <c r="Z91" s="13" t="s">
        <v>4</v>
      </c>
      <c r="AA91" s="13" t="s">
        <v>289</v>
      </c>
      <c r="AB91" s="13" t="s">
        <v>289</v>
      </c>
      <c r="AC91" s="13">
        <v>18.5</v>
      </c>
      <c r="AD91" s="13">
        <v>19</v>
      </c>
      <c r="AE91" s="13">
        <v>175.5</v>
      </c>
      <c r="AF91" s="13">
        <v>184.5</v>
      </c>
      <c r="AG91" s="13">
        <v>10</v>
      </c>
      <c r="AH91" s="13">
        <v>14</v>
      </c>
      <c r="AI91" s="13">
        <v>73</v>
      </c>
      <c r="AJ91" s="13">
        <v>80</v>
      </c>
      <c r="AK91" s="13">
        <v>114.5</v>
      </c>
      <c r="AL91" s="13">
        <v>120</v>
      </c>
      <c r="AM91" s="13">
        <v>66</v>
      </c>
      <c r="AN91" s="13">
        <v>72</v>
      </c>
      <c r="AO91" s="13" t="s">
        <v>149</v>
      </c>
      <c r="AP91" s="13" t="s">
        <v>149</v>
      </c>
      <c r="AQ91" s="13" t="s">
        <v>290</v>
      </c>
      <c r="AR91" s="13" t="s">
        <v>290</v>
      </c>
      <c r="AS91" s="13">
        <v>41</v>
      </c>
      <c r="AT91" s="13">
        <v>42</v>
      </c>
      <c r="AU91" s="13">
        <v>20</v>
      </c>
      <c r="AV91" s="13">
        <v>30</v>
      </c>
      <c r="AW91" s="13" t="s">
        <v>300</v>
      </c>
      <c r="AX91" s="13" t="s">
        <v>300</v>
      </c>
      <c r="AY91" s="13">
        <v>5710</v>
      </c>
      <c r="AZ91" s="13">
        <v>5870</v>
      </c>
      <c r="BA91" s="13" t="s">
        <v>289</v>
      </c>
      <c r="BB91" s="13" t="s">
        <v>289</v>
      </c>
      <c r="BC91" s="13" t="s">
        <v>299</v>
      </c>
      <c r="BD91" s="13" t="s">
        <v>299</v>
      </c>
      <c r="BE91" s="13">
        <v>3</v>
      </c>
      <c r="BF91" s="13">
        <v>3.5</v>
      </c>
      <c r="BG91" s="13">
        <v>20</v>
      </c>
      <c r="BH91" s="13">
        <v>20</v>
      </c>
      <c r="BI91" s="13">
        <v>210</v>
      </c>
      <c r="BJ91" s="13">
        <v>240</v>
      </c>
    </row>
    <row r="92" spans="1:62" ht="12">
      <c r="A92" s="11" t="s">
        <v>244</v>
      </c>
      <c r="B92" s="12">
        <v>34963</v>
      </c>
      <c r="C92" s="13" t="s">
        <v>299</v>
      </c>
      <c r="D92" s="13" t="s">
        <v>299</v>
      </c>
      <c r="E92" s="31">
        <v>0.1</v>
      </c>
      <c r="F92" s="13">
        <v>0.11</v>
      </c>
      <c r="G92" s="13">
        <v>840</v>
      </c>
      <c r="H92" s="13">
        <v>870</v>
      </c>
      <c r="I92" s="13">
        <v>32</v>
      </c>
      <c r="J92" s="13">
        <v>33</v>
      </c>
      <c r="K92" s="13" t="s">
        <v>300</v>
      </c>
      <c r="L92" s="13" t="s">
        <v>300</v>
      </c>
      <c r="M92" s="13" t="s">
        <v>299</v>
      </c>
      <c r="N92" s="13" t="s">
        <v>299</v>
      </c>
      <c r="O92" s="13">
        <v>160</v>
      </c>
      <c r="P92" s="13">
        <v>166.5</v>
      </c>
      <c r="Q92" s="13" t="s">
        <v>149</v>
      </c>
      <c r="R92" s="13" t="s">
        <v>149</v>
      </c>
      <c r="S92" s="13">
        <v>1.6</v>
      </c>
      <c r="T92" s="13">
        <v>2.2</v>
      </c>
      <c r="U92" s="13" t="s">
        <v>300</v>
      </c>
      <c r="V92" s="13" t="s">
        <v>300</v>
      </c>
      <c r="W92" s="13">
        <v>11</v>
      </c>
      <c r="X92" s="13">
        <v>12</v>
      </c>
      <c r="Y92" s="13" t="s">
        <v>4</v>
      </c>
      <c r="Z92" s="13" t="s">
        <v>4</v>
      </c>
      <c r="AA92" s="13" t="s">
        <v>289</v>
      </c>
      <c r="AB92" s="13" t="s">
        <v>289</v>
      </c>
      <c r="AC92" s="13">
        <v>16</v>
      </c>
      <c r="AD92" s="13">
        <v>16.5</v>
      </c>
      <c r="AE92" s="13">
        <v>154</v>
      </c>
      <c r="AF92" s="13">
        <v>157</v>
      </c>
      <c r="AG92" s="13">
        <v>2.5</v>
      </c>
      <c r="AH92" s="13">
        <v>5</v>
      </c>
      <c r="AI92" s="13">
        <v>68</v>
      </c>
      <c r="AJ92" s="13">
        <v>75</v>
      </c>
      <c r="AK92" s="13">
        <v>104</v>
      </c>
      <c r="AL92" s="13">
        <v>107.5</v>
      </c>
      <c r="AM92" s="13">
        <v>60</v>
      </c>
      <c r="AN92" s="13">
        <v>66</v>
      </c>
      <c r="AO92" s="13" t="s">
        <v>149</v>
      </c>
      <c r="AP92" s="13" t="s">
        <v>149</v>
      </c>
      <c r="AQ92" s="13" t="s">
        <v>290</v>
      </c>
      <c r="AR92" s="13" t="s">
        <v>15</v>
      </c>
      <c r="AS92" s="13">
        <v>37</v>
      </c>
      <c r="AT92" s="13">
        <v>38</v>
      </c>
      <c r="AU92" s="13">
        <v>20</v>
      </c>
      <c r="AV92" s="13">
        <v>30</v>
      </c>
      <c r="AW92" s="13" t="s">
        <v>300</v>
      </c>
      <c r="AX92" s="13" t="s">
        <v>300</v>
      </c>
      <c r="AY92" s="13">
        <v>5240</v>
      </c>
      <c r="AZ92" s="13">
        <v>5470</v>
      </c>
      <c r="BA92" s="13" t="s">
        <v>289</v>
      </c>
      <c r="BB92" s="13" t="s">
        <v>289</v>
      </c>
      <c r="BC92" s="13" t="s">
        <v>299</v>
      </c>
      <c r="BD92" s="13" t="s">
        <v>299</v>
      </c>
      <c r="BE92" s="13">
        <v>1.5</v>
      </c>
      <c r="BF92" s="13">
        <v>2.5</v>
      </c>
      <c r="BG92" s="13">
        <v>10</v>
      </c>
      <c r="BH92" s="13">
        <v>20</v>
      </c>
      <c r="BI92" s="13">
        <v>335</v>
      </c>
      <c r="BJ92" s="13">
        <v>200</v>
      </c>
    </row>
    <row r="93" spans="1:62" ht="12">
      <c r="A93" s="11" t="s">
        <v>246</v>
      </c>
      <c r="B93" s="12">
        <v>34963</v>
      </c>
      <c r="C93" s="13" t="s">
        <v>299</v>
      </c>
      <c r="D93" s="13" t="s">
        <v>299</v>
      </c>
      <c r="E93" s="31">
        <v>0.15</v>
      </c>
      <c r="F93" s="13">
        <v>0.17</v>
      </c>
      <c r="G93" s="13">
        <v>920</v>
      </c>
      <c r="H93" s="13">
        <v>950</v>
      </c>
      <c r="I93" s="13">
        <v>34</v>
      </c>
      <c r="J93" s="13">
        <v>35</v>
      </c>
      <c r="K93" s="13" t="s">
        <v>300</v>
      </c>
      <c r="L93" s="13" t="s">
        <v>300</v>
      </c>
      <c r="M93" s="13" t="s">
        <v>299</v>
      </c>
      <c r="N93" s="13" t="s">
        <v>299</v>
      </c>
      <c r="O93" s="13">
        <v>162</v>
      </c>
      <c r="P93" s="13">
        <v>165</v>
      </c>
      <c r="Q93" s="13" t="s">
        <v>149</v>
      </c>
      <c r="R93" s="13" t="s">
        <v>149</v>
      </c>
      <c r="S93" s="13">
        <v>2</v>
      </c>
      <c r="T93" s="13">
        <v>2.4</v>
      </c>
      <c r="U93" s="13" t="s">
        <v>300</v>
      </c>
      <c r="V93" s="13" t="s">
        <v>300</v>
      </c>
      <c r="W93" s="13">
        <v>11</v>
      </c>
      <c r="X93" s="13">
        <v>12</v>
      </c>
      <c r="Y93" s="13" t="s">
        <v>4</v>
      </c>
      <c r="Z93" s="13" t="s">
        <v>4</v>
      </c>
      <c r="AA93" s="13" t="s">
        <v>289</v>
      </c>
      <c r="AB93" s="13" t="s">
        <v>289</v>
      </c>
      <c r="AC93" s="13">
        <v>16</v>
      </c>
      <c r="AD93" s="13">
        <v>16.5</v>
      </c>
      <c r="AE93" s="13">
        <v>151.5</v>
      </c>
      <c r="AF93" s="13">
        <v>154</v>
      </c>
      <c r="AG93" s="13" t="s">
        <v>298</v>
      </c>
      <c r="AH93" s="13">
        <v>0.5</v>
      </c>
      <c r="AI93" s="13">
        <v>66</v>
      </c>
      <c r="AJ93" s="13">
        <v>77</v>
      </c>
      <c r="AK93" s="13">
        <v>106.5</v>
      </c>
      <c r="AL93" s="13">
        <v>108</v>
      </c>
      <c r="AM93" s="13">
        <v>64</v>
      </c>
      <c r="AN93" s="13">
        <v>66</v>
      </c>
      <c r="AO93" s="13" t="s">
        <v>149</v>
      </c>
      <c r="AP93" s="13" t="s">
        <v>149</v>
      </c>
      <c r="AQ93" s="13" t="s">
        <v>290</v>
      </c>
      <c r="AR93" s="13" t="s">
        <v>290</v>
      </c>
      <c r="AS93" s="13">
        <v>38</v>
      </c>
      <c r="AT93" s="13">
        <v>40</v>
      </c>
      <c r="AU93" s="13">
        <v>30</v>
      </c>
      <c r="AV93" s="13">
        <v>30</v>
      </c>
      <c r="AW93" s="13" t="s">
        <v>300</v>
      </c>
      <c r="AX93" s="13" t="s">
        <v>300</v>
      </c>
      <c r="AY93" s="13">
        <v>5530</v>
      </c>
      <c r="AZ93" s="13">
        <v>5590</v>
      </c>
      <c r="BA93" s="13" t="s">
        <v>289</v>
      </c>
      <c r="BB93" s="13" t="s">
        <v>289</v>
      </c>
      <c r="BC93" s="13" t="s">
        <v>299</v>
      </c>
      <c r="BD93" s="13" t="s">
        <v>299</v>
      </c>
      <c r="BE93" s="13">
        <v>1</v>
      </c>
      <c r="BF93" s="13">
        <v>2</v>
      </c>
      <c r="BG93" s="13">
        <v>10</v>
      </c>
      <c r="BH93" s="13">
        <v>20</v>
      </c>
      <c r="BI93" s="13">
        <v>190</v>
      </c>
      <c r="BJ93" s="13">
        <v>130</v>
      </c>
    </row>
    <row r="94" spans="1:62" ht="12">
      <c r="A94" s="11" t="s">
        <v>247</v>
      </c>
      <c r="B94" s="12">
        <v>34963</v>
      </c>
      <c r="C94" s="13" t="s">
        <v>299</v>
      </c>
      <c r="D94" s="13" t="s">
        <v>299</v>
      </c>
      <c r="E94" s="31">
        <v>0.1</v>
      </c>
      <c r="F94" s="13">
        <v>0.12</v>
      </c>
      <c r="G94" s="13">
        <v>900</v>
      </c>
      <c r="H94" s="13">
        <v>950</v>
      </c>
      <c r="I94" s="13">
        <v>33</v>
      </c>
      <c r="J94" s="13">
        <v>33</v>
      </c>
      <c r="K94" s="13" t="s">
        <v>300</v>
      </c>
      <c r="L94" s="13" t="s">
        <v>300</v>
      </c>
      <c r="M94" s="13" t="s">
        <v>299</v>
      </c>
      <c r="N94" s="13" t="s">
        <v>299</v>
      </c>
      <c r="O94" s="13">
        <v>163</v>
      </c>
      <c r="P94" s="13">
        <v>168</v>
      </c>
      <c r="Q94" s="13" t="s">
        <v>149</v>
      </c>
      <c r="R94" s="13" t="s">
        <v>149</v>
      </c>
      <c r="S94" s="13">
        <v>2</v>
      </c>
      <c r="T94" s="13">
        <v>2.4</v>
      </c>
      <c r="U94" s="13" t="s">
        <v>300</v>
      </c>
      <c r="V94" s="13" t="s">
        <v>300</v>
      </c>
      <c r="W94" s="13">
        <v>12</v>
      </c>
      <c r="X94" s="13">
        <v>14</v>
      </c>
      <c r="Y94" s="13" t="s">
        <v>4</v>
      </c>
      <c r="Z94" s="13" t="s">
        <v>4</v>
      </c>
      <c r="AA94" s="13" t="s">
        <v>289</v>
      </c>
      <c r="AB94" s="13" t="s">
        <v>289</v>
      </c>
      <c r="AC94" s="13">
        <v>17</v>
      </c>
      <c r="AD94" s="13">
        <v>17.5</v>
      </c>
      <c r="AE94" s="13">
        <v>150.5</v>
      </c>
      <c r="AF94" s="13">
        <v>155.5</v>
      </c>
      <c r="AG94" s="13" t="s">
        <v>298</v>
      </c>
      <c r="AH94" s="13">
        <v>0.5</v>
      </c>
      <c r="AI94" s="13">
        <v>70</v>
      </c>
      <c r="AJ94" s="13">
        <v>80</v>
      </c>
      <c r="AK94" s="13">
        <v>105</v>
      </c>
      <c r="AL94" s="13">
        <v>107.5</v>
      </c>
      <c r="AM94" s="13">
        <v>64</v>
      </c>
      <c r="AN94" s="13">
        <v>110</v>
      </c>
      <c r="AO94" s="13" t="s">
        <v>149</v>
      </c>
      <c r="AP94" s="13" t="s">
        <v>149</v>
      </c>
      <c r="AQ94" s="13" t="s">
        <v>290</v>
      </c>
      <c r="AR94" s="13" t="s">
        <v>290</v>
      </c>
      <c r="AS94" s="13">
        <v>37</v>
      </c>
      <c r="AT94" s="13">
        <v>38</v>
      </c>
      <c r="AU94" s="13">
        <v>20</v>
      </c>
      <c r="AV94" s="13">
        <v>30</v>
      </c>
      <c r="AW94" s="13" t="s">
        <v>300</v>
      </c>
      <c r="AX94" s="13" t="s">
        <v>300</v>
      </c>
      <c r="AY94" s="13">
        <v>5390</v>
      </c>
      <c r="AZ94" s="13">
        <v>5540</v>
      </c>
      <c r="BA94" s="13" t="s">
        <v>289</v>
      </c>
      <c r="BB94" s="13" t="s">
        <v>289</v>
      </c>
      <c r="BC94" s="13" t="s">
        <v>299</v>
      </c>
      <c r="BD94" s="13" t="s">
        <v>299</v>
      </c>
      <c r="BE94" s="13">
        <v>1.5</v>
      </c>
      <c r="BF94" s="13">
        <v>2</v>
      </c>
      <c r="BG94" s="13">
        <v>10</v>
      </c>
      <c r="BH94" s="13">
        <v>20</v>
      </c>
      <c r="BI94" s="13">
        <v>175</v>
      </c>
      <c r="BJ94" s="13">
        <v>145</v>
      </c>
    </row>
    <row r="95" spans="1:62" ht="12">
      <c r="A95" s="11" t="s">
        <v>249</v>
      </c>
      <c r="B95" s="12">
        <v>34963</v>
      </c>
      <c r="C95" s="13" t="s">
        <v>299</v>
      </c>
      <c r="D95" s="13" t="s">
        <v>299</v>
      </c>
      <c r="E95" s="31" t="s">
        <v>5</v>
      </c>
      <c r="F95" s="13">
        <v>2.55</v>
      </c>
      <c r="G95" s="13">
        <v>1020</v>
      </c>
      <c r="H95" s="13">
        <v>1040</v>
      </c>
      <c r="I95" s="13">
        <v>34</v>
      </c>
      <c r="J95" s="13">
        <v>40.6</v>
      </c>
      <c r="K95" s="13" t="s">
        <v>300</v>
      </c>
      <c r="L95" s="13" t="s">
        <v>300</v>
      </c>
      <c r="M95" s="13" t="s">
        <v>299</v>
      </c>
      <c r="N95" s="13" t="s">
        <v>299</v>
      </c>
      <c r="O95" s="13">
        <v>176.5</v>
      </c>
      <c r="P95" s="13">
        <v>188</v>
      </c>
      <c r="Q95" s="13" t="s">
        <v>149</v>
      </c>
      <c r="R95" s="13" t="s">
        <v>149</v>
      </c>
      <c r="S95" s="13">
        <v>3.2</v>
      </c>
      <c r="T95" s="13">
        <v>3.8</v>
      </c>
      <c r="U95" s="13" t="s">
        <v>300</v>
      </c>
      <c r="V95" s="13">
        <v>5</v>
      </c>
      <c r="W95" s="13">
        <v>6</v>
      </c>
      <c r="X95" s="13">
        <v>10</v>
      </c>
      <c r="Y95" s="13" t="s">
        <v>4</v>
      </c>
      <c r="Z95" s="13" t="s">
        <v>4</v>
      </c>
      <c r="AA95" s="13" t="s">
        <v>289</v>
      </c>
      <c r="AB95" s="13" t="s">
        <v>289</v>
      </c>
      <c r="AC95" s="13">
        <v>18</v>
      </c>
      <c r="AD95" s="13">
        <v>20</v>
      </c>
      <c r="AE95" s="13">
        <v>162</v>
      </c>
      <c r="AF95" s="13">
        <v>168</v>
      </c>
      <c r="AG95" s="13">
        <v>1.5</v>
      </c>
      <c r="AH95" s="13">
        <v>7</v>
      </c>
      <c r="AI95" s="13">
        <v>80</v>
      </c>
      <c r="AJ95" s="13">
        <v>84</v>
      </c>
      <c r="AK95" s="13">
        <v>113</v>
      </c>
      <c r="AL95" s="13">
        <v>117.5</v>
      </c>
      <c r="AM95" s="13">
        <v>86</v>
      </c>
      <c r="AN95" s="13">
        <v>94</v>
      </c>
      <c r="AO95" s="13" t="s">
        <v>149</v>
      </c>
      <c r="AP95" s="13" t="s">
        <v>149</v>
      </c>
      <c r="AQ95" s="13" t="s">
        <v>290</v>
      </c>
      <c r="AR95" s="13" t="s">
        <v>290</v>
      </c>
      <c r="AS95" s="13">
        <v>40</v>
      </c>
      <c r="AT95" s="13">
        <v>40</v>
      </c>
      <c r="AU95" s="13">
        <v>20</v>
      </c>
      <c r="AV95" s="13">
        <v>20</v>
      </c>
      <c r="AW95" s="13" t="s">
        <v>300</v>
      </c>
      <c r="AX95" s="13" t="s">
        <v>300</v>
      </c>
      <c r="AY95" s="13">
        <v>5620</v>
      </c>
      <c r="AZ95" s="13">
        <v>5780</v>
      </c>
      <c r="BA95" s="13" t="s">
        <v>289</v>
      </c>
      <c r="BB95" s="13">
        <v>80</v>
      </c>
      <c r="BC95" s="13" t="s">
        <v>299</v>
      </c>
      <c r="BD95" s="13" t="s">
        <v>299</v>
      </c>
      <c r="BE95" s="13">
        <v>2.5</v>
      </c>
      <c r="BF95" s="13">
        <v>3.5</v>
      </c>
      <c r="BG95" s="13">
        <v>20</v>
      </c>
      <c r="BH95" s="13">
        <v>20</v>
      </c>
      <c r="BI95" s="13">
        <v>210</v>
      </c>
      <c r="BJ95" s="13">
        <v>315</v>
      </c>
    </row>
    <row r="96" spans="1:159" s="21" customFormat="1" ht="6" customHeight="1">
      <c r="A96" s="17"/>
      <c r="B96" s="18"/>
      <c r="E96" s="48"/>
      <c r="O96" s="49"/>
      <c r="P96" s="49"/>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c r="EV96" s="41"/>
      <c r="EW96" s="41"/>
      <c r="EX96" s="41"/>
      <c r="EY96" s="41"/>
      <c r="EZ96" s="41"/>
      <c r="FA96" s="41"/>
      <c r="FB96" s="41"/>
      <c r="FC96" s="41"/>
    </row>
    <row r="97" spans="1:62" ht="12">
      <c r="A97" s="11" t="s">
        <v>250</v>
      </c>
      <c r="B97" s="12">
        <v>34963</v>
      </c>
      <c r="C97" s="13" t="s">
        <v>299</v>
      </c>
      <c r="D97" s="13" t="s">
        <v>282</v>
      </c>
      <c r="E97" s="31" t="s">
        <v>120</v>
      </c>
      <c r="F97" s="13">
        <v>0.085</v>
      </c>
      <c r="G97" s="13" t="s">
        <v>294</v>
      </c>
      <c r="H97" s="13">
        <v>1</v>
      </c>
      <c r="I97" s="46" t="s">
        <v>282</v>
      </c>
      <c r="J97" s="13">
        <v>0.45</v>
      </c>
      <c r="K97" s="13" t="s">
        <v>293</v>
      </c>
      <c r="L97" s="13" t="s">
        <v>293</v>
      </c>
      <c r="M97" s="13" t="s">
        <v>282</v>
      </c>
      <c r="N97" s="13" t="s">
        <v>282</v>
      </c>
      <c r="O97" s="16" t="s">
        <v>282</v>
      </c>
      <c r="P97" s="13">
        <v>0.1</v>
      </c>
      <c r="Q97" s="13" t="s">
        <v>142</v>
      </c>
      <c r="R97" s="13" t="s">
        <v>142</v>
      </c>
      <c r="S97" s="13">
        <v>0.02</v>
      </c>
      <c r="T97" s="13">
        <v>0.18</v>
      </c>
      <c r="U97" s="13" t="s">
        <v>293</v>
      </c>
      <c r="V97" s="13">
        <v>2</v>
      </c>
      <c r="W97" s="13">
        <v>0.1</v>
      </c>
      <c r="X97" s="13">
        <v>0.8</v>
      </c>
      <c r="Y97" s="13">
        <v>0.01</v>
      </c>
      <c r="Z97" s="13">
        <v>0.02</v>
      </c>
      <c r="AA97" s="13" t="s">
        <v>294</v>
      </c>
      <c r="AB97" s="13" t="s">
        <v>294</v>
      </c>
      <c r="AC97" s="13" t="s">
        <v>282</v>
      </c>
      <c r="AD97" s="13" t="s">
        <v>282</v>
      </c>
      <c r="AE97" s="13">
        <v>0.033</v>
      </c>
      <c r="AF97" s="13">
        <v>0.038</v>
      </c>
      <c r="AG97" s="13">
        <v>0.4</v>
      </c>
      <c r="AH97" s="13">
        <v>0.6</v>
      </c>
      <c r="AI97" s="13">
        <v>0.1</v>
      </c>
      <c r="AJ97" s="13">
        <v>0.2</v>
      </c>
      <c r="AK97" s="13" t="s">
        <v>282</v>
      </c>
      <c r="AL97" s="13" t="s">
        <v>282</v>
      </c>
      <c r="AM97" s="13" t="s">
        <v>143</v>
      </c>
      <c r="AN97" s="13">
        <v>0.2</v>
      </c>
      <c r="AO97" s="13" t="s">
        <v>142</v>
      </c>
      <c r="AP97" s="13">
        <v>0.4</v>
      </c>
      <c r="AQ97" s="13" t="s">
        <v>107</v>
      </c>
      <c r="AR97" s="13" t="s">
        <v>107</v>
      </c>
      <c r="AS97" s="13" t="s">
        <v>282</v>
      </c>
      <c r="AT97" s="13" t="s">
        <v>282</v>
      </c>
      <c r="AU97" s="13" t="s">
        <v>294</v>
      </c>
      <c r="AV97" s="13" t="s">
        <v>294</v>
      </c>
      <c r="AW97" s="13">
        <v>9.5</v>
      </c>
      <c r="AX97" s="13">
        <v>10</v>
      </c>
      <c r="AY97" s="13">
        <v>1.3</v>
      </c>
      <c r="AZ97" s="13">
        <v>1.85</v>
      </c>
      <c r="BA97" s="13" t="s">
        <v>294</v>
      </c>
      <c r="BB97" s="13">
        <v>3</v>
      </c>
      <c r="BC97" s="13" t="s">
        <v>282</v>
      </c>
      <c r="BD97" s="13" t="s">
        <v>282</v>
      </c>
      <c r="BE97" s="13" t="s">
        <v>282</v>
      </c>
      <c r="BF97" s="13" t="s">
        <v>282</v>
      </c>
      <c r="BG97" s="13" t="s">
        <v>294</v>
      </c>
      <c r="BH97" s="13" t="s">
        <v>294</v>
      </c>
      <c r="BI97" s="13">
        <v>116.5</v>
      </c>
      <c r="BJ97" s="13">
        <v>127</v>
      </c>
    </row>
    <row r="98" spans="1:159" s="29" customFormat="1" ht="6" customHeight="1">
      <c r="A98" s="25"/>
      <c r="B98" s="26"/>
      <c r="E98" s="52"/>
      <c r="O98" s="53"/>
      <c r="P98" s="53"/>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R49"/>
  <sheetViews>
    <sheetView workbookViewId="0" topLeftCell="A1">
      <selection activeCell="B40" sqref="B40"/>
    </sheetView>
  </sheetViews>
  <sheetFormatPr defaultColWidth="11.00390625" defaultRowHeight="12"/>
  <cols>
    <col min="1" max="1" width="11.875" style="36" customWidth="1"/>
    <col min="2" max="2" width="22.875" style="13" customWidth="1"/>
    <col min="3" max="4" width="14.875" style="13" customWidth="1"/>
    <col min="5" max="10" width="12.875" style="13" customWidth="1"/>
    <col min="11" max="11" width="11.875" style="13" customWidth="1"/>
    <col min="12" max="12" width="13.875" style="13" customWidth="1"/>
    <col min="13" max="13" width="12.00390625" style="13" customWidth="1"/>
    <col min="14" max="14" width="13.875" style="13" customWidth="1"/>
    <col min="15" max="15" width="8.875" style="13" customWidth="1"/>
    <col min="16" max="16" width="13.875" style="13" customWidth="1"/>
    <col min="17" max="17" width="11.875" style="13" customWidth="1"/>
    <col min="18" max="18" width="13.875" style="13" customWidth="1"/>
    <col min="19" max="16384" width="10.875" style="36" customWidth="1"/>
  </cols>
  <sheetData>
    <row r="1" spans="1:18" ht="12">
      <c r="A1" s="54" t="s">
        <v>16</v>
      </c>
      <c r="B1" s="10" t="s">
        <v>17</v>
      </c>
      <c r="C1" s="10" t="s">
        <v>18</v>
      </c>
      <c r="D1" s="10" t="s">
        <v>18</v>
      </c>
      <c r="E1" s="55" t="s">
        <v>19</v>
      </c>
      <c r="F1" s="56" t="s">
        <v>20</v>
      </c>
      <c r="G1" s="57"/>
      <c r="H1" s="57"/>
      <c r="I1" s="58"/>
      <c r="J1" s="56" t="s">
        <v>21</v>
      </c>
      <c r="K1" s="57"/>
      <c r="L1" s="57"/>
      <c r="M1" s="57"/>
      <c r="N1" s="57"/>
      <c r="O1" s="58"/>
      <c r="P1" s="59" t="s">
        <v>22</v>
      </c>
      <c r="Q1" s="59"/>
      <c r="R1" s="59"/>
    </row>
    <row r="2" spans="1:18" ht="12">
      <c r="A2" s="54" t="s">
        <v>23</v>
      </c>
      <c r="B2" s="10" t="s">
        <v>24</v>
      </c>
      <c r="C2" s="10" t="s">
        <v>25</v>
      </c>
      <c r="D2" s="10" t="s">
        <v>26</v>
      </c>
      <c r="E2" s="54"/>
      <c r="F2" s="55" t="s">
        <v>27</v>
      </c>
      <c r="G2" s="10" t="s">
        <v>28</v>
      </c>
      <c r="H2" s="10" t="s">
        <v>29</v>
      </c>
      <c r="I2" s="54" t="s">
        <v>30</v>
      </c>
      <c r="J2" s="10" t="s">
        <v>31</v>
      </c>
      <c r="K2" s="10" t="s">
        <v>32</v>
      </c>
      <c r="L2" s="10" t="s">
        <v>33</v>
      </c>
      <c r="M2" s="10" t="s">
        <v>32</v>
      </c>
      <c r="N2" s="10" t="s">
        <v>33</v>
      </c>
      <c r="O2" s="54" t="s">
        <v>30</v>
      </c>
      <c r="P2" s="10" t="s">
        <v>34</v>
      </c>
      <c r="Q2" s="10" t="s">
        <v>35</v>
      </c>
      <c r="R2" s="10" t="s">
        <v>33</v>
      </c>
    </row>
    <row r="3" spans="1:18" ht="12">
      <c r="A3" s="60"/>
      <c r="B3" s="10"/>
      <c r="C3" s="10"/>
      <c r="D3" s="10"/>
      <c r="E3" s="54"/>
      <c r="F3" s="61" t="s">
        <v>36</v>
      </c>
      <c r="G3" s="61" t="s">
        <v>36</v>
      </c>
      <c r="H3" s="61" t="s">
        <v>36</v>
      </c>
      <c r="I3" s="54"/>
      <c r="J3" s="61" t="s">
        <v>36</v>
      </c>
      <c r="K3" s="55" t="s">
        <v>37</v>
      </c>
      <c r="L3" s="10"/>
      <c r="M3" s="55" t="s">
        <v>38</v>
      </c>
      <c r="N3" s="10"/>
      <c r="O3" s="54"/>
      <c r="P3" s="10" t="s">
        <v>39</v>
      </c>
      <c r="Q3" s="10" t="s">
        <v>39</v>
      </c>
      <c r="R3" s="10"/>
    </row>
    <row r="4" spans="1:18" ht="12">
      <c r="A4" s="60"/>
      <c r="B4" s="10"/>
      <c r="C4" s="10"/>
      <c r="D4" s="10"/>
      <c r="E4" s="54"/>
      <c r="F4" s="55"/>
      <c r="G4" s="10"/>
      <c r="H4" s="10"/>
      <c r="I4" s="54"/>
      <c r="J4" s="10"/>
      <c r="K4" s="10"/>
      <c r="L4" s="10"/>
      <c r="M4" s="10"/>
      <c r="N4" s="10"/>
      <c r="O4" s="54"/>
      <c r="P4" s="10"/>
      <c r="Q4" s="10"/>
      <c r="R4" s="10"/>
    </row>
    <row r="5" spans="1:15" ht="12">
      <c r="A5" s="62" t="s">
        <v>40</v>
      </c>
      <c r="B5" s="11" t="s">
        <v>111</v>
      </c>
      <c r="C5" s="12">
        <v>34403</v>
      </c>
      <c r="D5" s="12">
        <v>34431</v>
      </c>
      <c r="E5" s="63" t="s">
        <v>41</v>
      </c>
      <c r="F5" s="24">
        <v>3.027</v>
      </c>
      <c r="G5" s="13">
        <v>2.713</v>
      </c>
      <c r="H5" s="31">
        <f>AVERAGE(F5:G5)</f>
        <v>2.87</v>
      </c>
      <c r="I5" s="64">
        <f>(ABS(F5-G5))/(H5*0.01)</f>
        <v>10.94076655052265</v>
      </c>
      <c r="J5" s="13">
        <v>2.51</v>
      </c>
      <c r="K5" s="13">
        <v>4.876</v>
      </c>
      <c r="L5" s="16">
        <f>100*((K5-H5)/J5)</f>
        <v>79.92031872509962</v>
      </c>
      <c r="M5" s="13">
        <v>4.893</v>
      </c>
      <c r="N5" s="16">
        <f>100*((M5-H5)/J5)</f>
        <v>80.59760956175298</v>
      </c>
      <c r="O5" s="64">
        <f>200*(ABS(K5-M5))/(K5+M5)</f>
        <v>0.34803971747363005</v>
      </c>
    </row>
    <row r="6" spans="1:15" ht="12">
      <c r="A6" s="65"/>
      <c r="B6" s="11" t="s">
        <v>111</v>
      </c>
      <c r="C6" s="12">
        <v>34403</v>
      </c>
      <c r="D6" s="12">
        <v>34431</v>
      </c>
      <c r="E6" s="63" t="s">
        <v>42</v>
      </c>
      <c r="F6" s="24">
        <v>763.8</v>
      </c>
      <c r="G6" s="13">
        <v>747.3</v>
      </c>
      <c r="H6" s="16">
        <f>AVERAGE(F6:G6)</f>
        <v>755.55</v>
      </c>
      <c r="I6" s="64">
        <f>(ABS(F6-G6))/(H6*0.01)</f>
        <v>2.1838395870557874</v>
      </c>
      <c r="J6" s="16">
        <v>512</v>
      </c>
      <c r="K6" s="13">
        <v>1181</v>
      </c>
      <c r="L6" s="16">
        <f>100*((K6-H6)/J6)</f>
        <v>83.09570312500001</v>
      </c>
      <c r="M6" s="13">
        <v>1238</v>
      </c>
      <c r="N6" s="16">
        <f>100*((M6-H6)/J6)</f>
        <v>94.22851562500001</v>
      </c>
      <c r="O6" s="64">
        <f>200*(ABS(K6-M6))/(K6+M6)</f>
        <v>4.712691194708557</v>
      </c>
    </row>
    <row r="7" spans="1:18" ht="12">
      <c r="A7" s="65"/>
      <c r="B7" s="11" t="s">
        <v>43</v>
      </c>
      <c r="C7" s="12"/>
      <c r="D7" s="12">
        <v>34431</v>
      </c>
      <c r="E7" s="63" t="s">
        <v>42</v>
      </c>
      <c r="F7" s="24"/>
      <c r="H7" s="31"/>
      <c r="I7" s="64"/>
      <c r="J7" s="16"/>
      <c r="L7" s="16"/>
      <c r="N7" s="16"/>
      <c r="O7" s="64"/>
      <c r="P7" s="16">
        <v>100</v>
      </c>
      <c r="Q7" s="16">
        <v>106</v>
      </c>
      <c r="R7" s="16">
        <f>100*(Q7/P7)</f>
        <v>106</v>
      </c>
    </row>
    <row r="8" spans="1:18" ht="6" customHeight="1">
      <c r="A8" s="66"/>
      <c r="B8" s="25"/>
      <c r="C8" s="26"/>
      <c r="D8" s="26"/>
      <c r="E8" s="67"/>
      <c r="F8" s="68"/>
      <c r="G8" s="26"/>
      <c r="H8" s="26"/>
      <c r="I8" s="67"/>
      <c r="J8" s="26"/>
      <c r="K8" s="29"/>
      <c r="L8" s="53"/>
      <c r="M8" s="29"/>
      <c r="N8" s="53"/>
      <c r="O8" s="69"/>
      <c r="P8" s="29"/>
      <c r="Q8" s="29"/>
      <c r="R8" s="53"/>
    </row>
    <row r="9" spans="1:18" ht="12">
      <c r="A9" s="62" t="s">
        <v>44</v>
      </c>
      <c r="B9" s="11" t="s">
        <v>130</v>
      </c>
      <c r="C9" s="12">
        <v>34485</v>
      </c>
      <c r="D9" s="12">
        <v>34504</v>
      </c>
      <c r="E9" s="63" t="s">
        <v>45</v>
      </c>
      <c r="F9" s="24">
        <v>3.783</v>
      </c>
      <c r="G9" s="13">
        <v>3.591</v>
      </c>
      <c r="H9" s="31">
        <f>AVERAGE(F9:G9)</f>
        <v>3.6870000000000003</v>
      </c>
      <c r="I9" s="64">
        <f>(ABS(F9-G9))/(H9*0.01)</f>
        <v>5.207485760781115</v>
      </c>
      <c r="J9" s="31">
        <v>3.97</v>
      </c>
      <c r="K9" s="13">
        <v>7.745</v>
      </c>
      <c r="L9" s="16">
        <f>100*((K9-H9)/J9)</f>
        <v>102.21662468513853</v>
      </c>
      <c r="M9" s="13">
        <v>7.231</v>
      </c>
      <c r="N9" s="16">
        <f>100*((M9-H9)/J9)</f>
        <v>89.26952141057933</v>
      </c>
      <c r="O9" s="64">
        <f>200*(ABS(K9-M9))/(K9+M9)</f>
        <v>6.864316239316242</v>
      </c>
      <c r="R9" s="16"/>
    </row>
    <row r="10" spans="1:18" ht="12">
      <c r="A10" s="65"/>
      <c r="B10" s="11" t="s">
        <v>138</v>
      </c>
      <c r="C10" s="12">
        <v>34485</v>
      </c>
      <c r="D10" s="12">
        <v>34504</v>
      </c>
      <c r="E10" s="63" t="s">
        <v>46</v>
      </c>
      <c r="F10" s="24">
        <v>5.851</v>
      </c>
      <c r="G10" s="13">
        <v>4.712</v>
      </c>
      <c r="H10" s="31">
        <f>AVERAGE(F10:G10)</f>
        <v>5.281499999999999</v>
      </c>
      <c r="I10" s="64">
        <f>(ABS(F10-G10))/(H10*0.01)</f>
        <v>21.565843037016005</v>
      </c>
      <c r="J10" s="13">
        <v>14.99</v>
      </c>
      <c r="K10" s="13">
        <v>19.72</v>
      </c>
      <c r="L10" s="16">
        <f>100*((K10-H10)/J10)</f>
        <v>96.32088058705803</v>
      </c>
      <c r="M10" s="13">
        <v>18.93</v>
      </c>
      <c r="N10" s="16">
        <f>100*((M10-H10)/J10)</f>
        <v>91.05070046697799</v>
      </c>
      <c r="O10" s="64">
        <f>200*(ABS(K10-M10))/(K10+M10)</f>
        <v>4.087968952134537</v>
      </c>
      <c r="R10" s="16"/>
    </row>
    <row r="11" spans="1:18" ht="12">
      <c r="A11" s="65"/>
      <c r="B11" s="11" t="s">
        <v>128</v>
      </c>
      <c r="C11" s="12">
        <v>34485</v>
      </c>
      <c r="D11" s="12">
        <v>34504</v>
      </c>
      <c r="E11" s="63" t="s">
        <v>47</v>
      </c>
      <c r="F11" s="24">
        <v>838.9</v>
      </c>
      <c r="G11" s="13">
        <v>852.1</v>
      </c>
      <c r="H11" s="16">
        <f>AVERAGE(F11:G11)</f>
        <v>845.5</v>
      </c>
      <c r="I11" s="64">
        <f>(ABS(F11-G11))/(H11*0.01)</f>
        <v>1.5612063867534056</v>
      </c>
      <c r="J11" s="13">
        <v>1000</v>
      </c>
      <c r="K11" s="13">
        <v>1856</v>
      </c>
      <c r="L11" s="16">
        <f>100*((K11-H11)/J11)</f>
        <v>101.05</v>
      </c>
      <c r="M11" s="13">
        <v>1827</v>
      </c>
      <c r="N11" s="16">
        <f>100*((M11-H11)/J11)</f>
        <v>98.15</v>
      </c>
      <c r="O11" s="64">
        <f>200*(ABS(K11-M11))/(K11+M11)</f>
        <v>1.5748031496062993</v>
      </c>
      <c r="R11" s="16"/>
    </row>
    <row r="12" spans="1:18" ht="12">
      <c r="A12" s="65"/>
      <c r="B12" s="11" t="s">
        <v>48</v>
      </c>
      <c r="C12" s="12"/>
      <c r="D12" s="12">
        <v>34504</v>
      </c>
      <c r="E12" s="63" t="s">
        <v>41</v>
      </c>
      <c r="F12" s="24"/>
      <c r="I12" s="64"/>
      <c r="L12" s="16"/>
      <c r="N12" s="16"/>
      <c r="O12" s="64"/>
      <c r="P12" s="13">
        <v>5.049</v>
      </c>
      <c r="Q12" s="13">
        <v>4.537</v>
      </c>
      <c r="R12" s="16">
        <f>100*(Q12/P12)</f>
        <v>89.85937809467221</v>
      </c>
    </row>
    <row r="13" spans="1:18" ht="12">
      <c r="A13" s="65"/>
      <c r="B13" s="11" t="s">
        <v>49</v>
      </c>
      <c r="C13" s="12"/>
      <c r="D13" s="12">
        <v>34504</v>
      </c>
      <c r="E13" s="63" t="s">
        <v>46</v>
      </c>
      <c r="F13" s="24"/>
      <c r="I13" s="64"/>
      <c r="L13" s="16"/>
      <c r="N13" s="16"/>
      <c r="O13" s="64"/>
      <c r="P13" s="13">
        <v>100.2</v>
      </c>
      <c r="Q13" s="13">
        <v>108.1</v>
      </c>
      <c r="R13" s="16">
        <f>100*(Q13/P13)</f>
        <v>107.88423153692615</v>
      </c>
    </row>
    <row r="14" spans="1:18" ht="12">
      <c r="A14" s="65"/>
      <c r="B14" s="11" t="s">
        <v>50</v>
      </c>
      <c r="C14" s="12"/>
      <c r="D14" s="12">
        <v>34504</v>
      </c>
      <c r="E14" s="63" t="s">
        <v>42</v>
      </c>
      <c r="F14" s="24"/>
      <c r="I14" s="64"/>
      <c r="L14" s="16"/>
      <c r="N14" s="16"/>
      <c r="O14" s="64"/>
      <c r="P14" s="13">
        <v>56.02</v>
      </c>
      <c r="Q14" s="13">
        <v>53.27</v>
      </c>
      <c r="R14" s="16">
        <f>100*(Q14/P14)</f>
        <v>95.09103891467333</v>
      </c>
    </row>
    <row r="15" spans="1:18" ht="6" customHeight="1">
      <c r="A15" s="70"/>
      <c r="B15" s="25"/>
      <c r="C15" s="26"/>
      <c r="D15" s="29"/>
      <c r="E15" s="71"/>
      <c r="F15" s="29"/>
      <c r="G15" s="29"/>
      <c r="H15" s="29"/>
      <c r="I15" s="69"/>
      <c r="J15" s="29"/>
      <c r="K15" s="29"/>
      <c r="L15" s="53"/>
      <c r="M15" s="29"/>
      <c r="N15" s="53"/>
      <c r="O15" s="69"/>
      <c r="P15" s="29"/>
      <c r="Q15" s="29"/>
      <c r="R15" s="53"/>
    </row>
    <row r="16" spans="1:18" ht="12">
      <c r="A16" s="65" t="s">
        <v>51</v>
      </c>
      <c r="B16" s="11" t="s">
        <v>146</v>
      </c>
      <c r="C16" s="12">
        <v>34628</v>
      </c>
      <c r="D16" s="12">
        <v>34637</v>
      </c>
      <c r="E16" s="63" t="s">
        <v>45</v>
      </c>
      <c r="F16" s="13">
        <v>9.244</v>
      </c>
      <c r="G16" s="13">
        <v>10.01</v>
      </c>
      <c r="H16" s="13">
        <f>AVERAGE(F16:G16)</f>
        <v>9.626999999999999</v>
      </c>
      <c r="I16" s="64">
        <f>(ABS(F16-G16))/(H16*0.01)</f>
        <v>7.956788199854576</v>
      </c>
      <c r="J16" s="13">
        <v>9.925</v>
      </c>
      <c r="K16" s="13">
        <v>19.81</v>
      </c>
      <c r="L16" s="16">
        <f>100*((K16-H16)/J16)</f>
        <v>102.59949622166246</v>
      </c>
      <c r="M16" s="13" t="s">
        <v>106</v>
      </c>
      <c r="N16" s="16" t="s">
        <v>106</v>
      </c>
      <c r="O16" s="64" t="s">
        <v>106</v>
      </c>
      <c r="R16" s="16"/>
    </row>
    <row r="17" spans="1:18" ht="12">
      <c r="A17" s="65"/>
      <c r="B17" s="11" t="s">
        <v>169</v>
      </c>
      <c r="C17" s="12">
        <v>34628</v>
      </c>
      <c r="D17" s="12">
        <v>34637</v>
      </c>
      <c r="E17" s="63" t="s">
        <v>46</v>
      </c>
      <c r="F17" s="31">
        <v>6.19</v>
      </c>
      <c r="G17" s="13">
        <v>5.122</v>
      </c>
      <c r="H17" s="13">
        <f>AVERAGE(F17:G17)</f>
        <v>5.656000000000001</v>
      </c>
      <c r="I17" s="64">
        <f>(ABS(F17-G17))/(H17*0.01)</f>
        <v>18.88260254596889</v>
      </c>
      <c r="J17" s="13">
        <v>9.99</v>
      </c>
      <c r="K17" s="13">
        <v>14.05</v>
      </c>
      <c r="L17" s="16">
        <f>100*((K17-H17)/J17)</f>
        <v>84.02402402402403</v>
      </c>
      <c r="M17" s="13">
        <v>14.69</v>
      </c>
      <c r="N17" s="16">
        <f>100*((M17-H17)/J17)</f>
        <v>90.43043043043042</v>
      </c>
      <c r="O17" s="64">
        <f>200*(ABS(K17-M17))/(K17+M17)</f>
        <v>4.453723034098808</v>
      </c>
      <c r="R17" s="16"/>
    </row>
    <row r="18" spans="1:18" ht="12">
      <c r="A18" s="65"/>
      <c r="B18" s="11" t="s">
        <v>167</v>
      </c>
      <c r="C18" s="12">
        <v>34628</v>
      </c>
      <c r="D18" s="12">
        <v>34637</v>
      </c>
      <c r="E18" s="63" t="s">
        <v>47</v>
      </c>
      <c r="F18" s="13">
        <v>6.834</v>
      </c>
      <c r="G18" s="13">
        <v>6.323</v>
      </c>
      <c r="H18" s="31">
        <f>AVERAGE(F18:G18)</f>
        <v>6.5785</v>
      </c>
      <c r="I18" s="64">
        <f>(ABS(F18-G18))/(H18*0.01)</f>
        <v>7.767728205517964</v>
      </c>
      <c r="J18" s="13">
        <v>24.83</v>
      </c>
      <c r="K18" s="13">
        <v>33.17</v>
      </c>
      <c r="L18" s="16">
        <f>100*((K18-H18)/J18)</f>
        <v>107.09424083769636</v>
      </c>
      <c r="M18" s="13">
        <v>33.76</v>
      </c>
      <c r="N18" s="16">
        <f>100*((M18-H18)/J18)</f>
        <v>109.4703987112364</v>
      </c>
      <c r="O18" s="64">
        <f>200*(ABS(K18-M18))/(K18+M18)</f>
        <v>1.7630360077693</v>
      </c>
      <c r="R18" s="16"/>
    </row>
    <row r="19" spans="1:18" ht="12">
      <c r="A19" s="65"/>
      <c r="B19" s="11" t="s">
        <v>48</v>
      </c>
      <c r="C19" s="12"/>
      <c r="D19" s="12">
        <v>34637</v>
      </c>
      <c r="E19" s="63" t="s">
        <v>41</v>
      </c>
      <c r="H19" s="31"/>
      <c r="I19" s="64"/>
      <c r="L19" s="16"/>
      <c r="N19" s="16"/>
      <c r="O19" s="64"/>
      <c r="P19" s="13">
        <v>101</v>
      </c>
      <c r="Q19" s="13">
        <v>102.5</v>
      </c>
      <c r="R19" s="16">
        <f>100*(Q19/P19)</f>
        <v>101.48514851485149</v>
      </c>
    </row>
    <row r="20" spans="1:18" ht="12">
      <c r="A20" s="65"/>
      <c r="B20" s="11" t="s">
        <v>49</v>
      </c>
      <c r="C20" s="12"/>
      <c r="D20" s="12">
        <v>34637</v>
      </c>
      <c r="E20" s="63" t="s">
        <v>46</v>
      </c>
      <c r="H20" s="31"/>
      <c r="I20" s="64"/>
      <c r="L20" s="16"/>
      <c r="N20" s="16"/>
      <c r="O20" s="64"/>
      <c r="P20" s="13">
        <v>100.2</v>
      </c>
      <c r="Q20" s="13">
        <v>104.1</v>
      </c>
      <c r="R20" s="16">
        <f>100*(Q20/P20)</f>
        <v>103.89221556886226</v>
      </c>
    </row>
    <row r="21" spans="1:18" ht="12">
      <c r="A21" s="65"/>
      <c r="B21" s="11" t="s">
        <v>50</v>
      </c>
      <c r="C21" s="12"/>
      <c r="D21" s="12">
        <v>34637</v>
      </c>
      <c r="E21" s="63" t="s">
        <v>42</v>
      </c>
      <c r="H21" s="31"/>
      <c r="I21" s="64"/>
      <c r="L21" s="16"/>
      <c r="N21" s="16"/>
      <c r="O21" s="64"/>
      <c r="P21" s="13">
        <v>56.02</v>
      </c>
      <c r="Q21" s="13">
        <v>59.41</v>
      </c>
      <c r="R21" s="16">
        <f>100*(Q21/P21)</f>
        <v>106.05141021063903</v>
      </c>
    </row>
    <row r="22" spans="1:18" ht="6" customHeight="1">
      <c r="A22" s="70"/>
      <c r="B22" s="30"/>
      <c r="C22" s="30"/>
      <c r="D22" s="29"/>
      <c r="E22" s="71"/>
      <c r="F22" s="29"/>
      <c r="G22" s="29"/>
      <c r="H22" s="52"/>
      <c r="I22" s="69"/>
      <c r="J22" s="29"/>
      <c r="K22" s="29"/>
      <c r="L22" s="53"/>
      <c r="M22" s="29"/>
      <c r="N22" s="53"/>
      <c r="O22" s="69"/>
      <c r="P22" s="29"/>
      <c r="Q22" s="29"/>
      <c r="R22" s="53"/>
    </row>
    <row r="23" spans="1:18" ht="12">
      <c r="A23" s="65" t="s">
        <v>52</v>
      </c>
      <c r="B23" s="11" t="s">
        <v>186</v>
      </c>
      <c r="C23" s="12">
        <v>34634</v>
      </c>
      <c r="D23" s="12">
        <v>34655</v>
      </c>
      <c r="E23" s="63" t="s">
        <v>45</v>
      </c>
      <c r="F23" s="13">
        <v>5.801</v>
      </c>
      <c r="G23" s="31">
        <v>5.78</v>
      </c>
      <c r="H23" s="31">
        <f aca="true" t="shared" si="0" ref="H23:H40">AVERAGE(F23:G23)</f>
        <v>5.7905</v>
      </c>
      <c r="I23" s="64">
        <f>(ABS(F23-G23))/(H23*0.01)</f>
        <v>0.3626629824712876</v>
      </c>
      <c r="J23" s="13">
        <v>4.963</v>
      </c>
      <c r="K23" s="13">
        <v>10.54</v>
      </c>
      <c r="L23" s="16">
        <f>100*((K23-H23)/J23)</f>
        <v>95.69816643159378</v>
      </c>
      <c r="M23" s="13">
        <v>10.98</v>
      </c>
      <c r="N23" s="16">
        <f>100*((M23-H23)/J23)</f>
        <v>104.56377191214992</v>
      </c>
      <c r="O23" s="64">
        <f>200*(ABS(K23-M23))/(K23+M23)</f>
        <v>4.08921933085503</v>
      </c>
      <c r="R23" s="16"/>
    </row>
    <row r="24" spans="1:18" ht="12">
      <c r="A24" s="65" t="s">
        <v>53</v>
      </c>
      <c r="B24" s="11" t="s">
        <v>183</v>
      </c>
      <c r="C24" s="12">
        <v>34634</v>
      </c>
      <c r="D24" s="12">
        <v>34655</v>
      </c>
      <c r="E24" s="63" t="s">
        <v>46</v>
      </c>
      <c r="F24" s="13">
        <v>811.4</v>
      </c>
      <c r="G24" s="13">
        <v>902.5</v>
      </c>
      <c r="H24" s="16">
        <f t="shared" si="0"/>
        <v>856.95</v>
      </c>
      <c r="I24" s="64">
        <f>(ABS(F24-G24))/(H24*0.01)</f>
        <v>10.6307252465138</v>
      </c>
      <c r="J24" s="13">
        <v>499.7</v>
      </c>
      <c r="K24" s="13">
        <v>1301</v>
      </c>
      <c r="L24" s="16">
        <f>100*((K24-H24)/J24)</f>
        <v>88.86331799079447</v>
      </c>
      <c r="M24" s="13">
        <v>1359</v>
      </c>
      <c r="N24" s="16">
        <f>100*((M24-H24)/J24)</f>
        <v>100.47028216930158</v>
      </c>
      <c r="O24" s="64">
        <f>200*(ABS(K24-M24))/(K24+M24)</f>
        <v>4.360902255639098</v>
      </c>
      <c r="R24" s="16"/>
    </row>
    <row r="25" spans="1:18" ht="12">
      <c r="A25" s="65" t="s">
        <v>54</v>
      </c>
      <c r="B25" s="11"/>
      <c r="C25" s="12"/>
      <c r="D25" s="12"/>
      <c r="E25" s="63"/>
      <c r="H25" s="16"/>
      <c r="I25" s="64"/>
      <c r="L25" s="16"/>
      <c r="N25" s="16"/>
      <c r="O25" s="64"/>
      <c r="R25" s="16"/>
    </row>
    <row r="26" spans="1:18" ht="6" customHeight="1">
      <c r="A26" s="70"/>
      <c r="B26" s="25"/>
      <c r="C26" s="26"/>
      <c r="D26" s="29"/>
      <c r="E26" s="71"/>
      <c r="F26" s="29"/>
      <c r="G26" s="29"/>
      <c r="H26" s="53"/>
      <c r="I26" s="69"/>
      <c r="J26" s="29"/>
      <c r="K26" s="29"/>
      <c r="L26" s="53"/>
      <c r="M26" s="29"/>
      <c r="N26" s="53"/>
      <c r="O26" s="69"/>
      <c r="P26" s="29"/>
      <c r="Q26" s="29"/>
      <c r="R26" s="53"/>
    </row>
    <row r="27" spans="1:18" ht="12">
      <c r="A27" s="65" t="s">
        <v>55</v>
      </c>
      <c r="B27" s="11" t="s">
        <v>197</v>
      </c>
      <c r="C27" s="12">
        <v>34682</v>
      </c>
      <c r="D27" s="12">
        <v>34716</v>
      </c>
      <c r="E27" s="63" t="s">
        <v>45</v>
      </c>
      <c r="F27" s="13">
        <v>9.9</v>
      </c>
      <c r="G27" s="13">
        <v>11.8</v>
      </c>
      <c r="H27" s="16">
        <f t="shared" si="0"/>
        <v>10.850000000000001</v>
      </c>
      <c r="I27" s="64">
        <f>(ABS(F27-G27))/(H27*0.01)</f>
        <v>17.51152073732719</v>
      </c>
      <c r="J27" s="13">
        <v>9.925</v>
      </c>
      <c r="K27" s="13">
        <v>21.2</v>
      </c>
      <c r="L27" s="16">
        <f>100*((K27-H27)/J27)</f>
        <v>104.28211586901762</v>
      </c>
      <c r="M27" s="13">
        <v>18.8</v>
      </c>
      <c r="N27" s="16">
        <f>100*((M27-H27)/J27)</f>
        <v>80.10075566750629</v>
      </c>
      <c r="O27" s="64">
        <f>200*(ABS(K27-M27))/(K27+M27)</f>
        <v>11.999999999999993</v>
      </c>
      <c r="R27" s="16"/>
    </row>
    <row r="28" spans="1:18" ht="12">
      <c r="A28" s="65" t="s">
        <v>53</v>
      </c>
      <c r="B28" s="11" t="s">
        <v>216</v>
      </c>
      <c r="C28" s="12">
        <v>34682</v>
      </c>
      <c r="D28" s="12">
        <v>34716</v>
      </c>
      <c r="E28" s="63" t="s">
        <v>46</v>
      </c>
      <c r="F28" s="13">
        <v>888</v>
      </c>
      <c r="G28" s="13">
        <v>796</v>
      </c>
      <c r="H28" s="14">
        <f t="shared" si="0"/>
        <v>842</v>
      </c>
      <c r="I28" s="64">
        <f>(ABS(F28-G28))/(H28*0.01)</f>
        <v>10.926365795724466</v>
      </c>
      <c r="J28" s="13">
        <v>2000</v>
      </c>
      <c r="K28" s="13">
        <v>2890</v>
      </c>
      <c r="L28" s="16">
        <f>100*((K28-H28)/J28)</f>
        <v>102.4</v>
      </c>
      <c r="M28" s="13">
        <v>3080</v>
      </c>
      <c r="N28" s="16">
        <f>100*((M28-H28)/J28)</f>
        <v>111.9</v>
      </c>
      <c r="O28" s="64">
        <f>200*(ABS(K28-M28))/(K28+M28)</f>
        <v>6.365159128978225</v>
      </c>
      <c r="R28" s="16"/>
    </row>
    <row r="29" spans="1:18" ht="12">
      <c r="A29" s="65" t="s">
        <v>56</v>
      </c>
      <c r="B29" s="11" t="s">
        <v>50</v>
      </c>
      <c r="C29" s="12"/>
      <c r="D29" s="12">
        <v>34716</v>
      </c>
      <c r="E29" s="63" t="s">
        <v>42</v>
      </c>
      <c r="H29" s="14"/>
      <c r="I29" s="64"/>
      <c r="L29" s="16"/>
      <c r="N29" s="16"/>
      <c r="O29" s="64"/>
      <c r="P29" s="13">
        <v>56.02</v>
      </c>
      <c r="Q29" s="13">
        <v>56.7</v>
      </c>
      <c r="R29" s="16">
        <f>100*(Q29/P29)</f>
        <v>101.2138521956444</v>
      </c>
    </row>
    <row r="30" spans="1:18" ht="6" customHeight="1">
      <c r="A30" s="70"/>
      <c r="B30" s="25"/>
      <c r="C30" s="26"/>
      <c r="D30" s="29"/>
      <c r="E30" s="71"/>
      <c r="F30" s="29"/>
      <c r="G30" s="29"/>
      <c r="H30" s="28"/>
      <c r="I30" s="69"/>
      <c r="J30" s="29"/>
      <c r="K30" s="29"/>
      <c r="L30" s="53"/>
      <c r="M30" s="29"/>
      <c r="N30" s="53"/>
      <c r="O30" s="69"/>
      <c r="P30" s="29"/>
      <c r="Q30" s="29"/>
      <c r="R30" s="53"/>
    </row>
    <row r="31" spans="1:18" ht="12">
      <c r="A31" s="65" t="s">
        <v>57</v>
      </c>
      <c r="B31" s="11" t="s">
        <v>58</v>
      </c>
      <c r="C31" s="35">
        <v>34757</v>
      </c>
      <c r="D31" s="12">
        <v>34786</v>
      </c>
      <c r="E31" s="63" t="s">
        <v>46</v>
      </c>
      <c r="F31" s="13">
        <v>715.3</v>
      </c>
      <c r="G31" s="13">
        <v>747.1</v>
      </c>
      <c r="H31" s="16">
        <f t="shared" si="0"/>
        <v>731.2</v>
      </c>
      <c r="I31" s="64">
        <f>(ABS(F31-G31))/(H31*0.01)</f>
        <v>4.3490153172866615</v>
      </c>
      <c r="J31" s="13">
        <v>1242</v>
      </c>
      <c r="K31" s="13">
        <v>1985</v>
      </c>
      <c r="L31" s="16">
        <f>100*((K31-H31)/J31)</f>
        <v>100.9500805152979</v>
      </c>
      <c r="M31" s="13">
        <v>1951</v>
      </c>
      <c r="N31" s="16">
        <f>100*((M31-H31)/J31)</f>
        <v>98.21256038647343</v>
      </c>
      <c r="O31" s="64">
        <f>200*(ABS(K31-M31))/(K31+M31)</f>
        <v>1.7276422764227641</v>
      </c>
      <c r="R31" s="16"/>
    </row>
    <row r="32" spans="1:18" ht="12">
      <c r="A32" s="65"/>
      <c r="B32" s="11" t="s">
        <v>50</v>
      </c>
      <c r="C32" s="35"/>
      <c r="D32" s="12">
        <v>34786</v>
      </c>
      <c r="E32" s="63" t="s">
        <v>42</v>
      </c>
      <c r="H32" s="14"/>
      <c r="I32" s="64"/>
      <c r="L32" s="16"/>
      <c r="N32" s="16"/>
      <c r="O32" s="64"/>
      <c r="P32" s="13">
        <v>56.02</v>
      </c>
      <c r="Q32" s="13">
        <v>58.27</v>
      </c>
      <c r="R32" s="16">
        <f>100*(Q32/P32)</f>
        <v>104.01642270617637</v>
      </c>
    </row>
    <row r="33" spans="1:18" ht="6" customHeight="1">
      <c r="A33" s="70"/>
      <c r="B33" s="25"/>
      <c r="C33" s="26"/>
      <c r="D33" s="29"/>
      <c r="E33" s="71"/>
      <c r="F33" s="29"/>
      <c r="G33" s="29"/>
      <c r="H33" s="28"/>
      <c r="I33" s="69"/>
      <c r="J33" s="29"/>
      <c r="K33" s="29"/>
      <c r="L33" s="53"/>
      <c r="M33" s="29"/>
      <c r="N33" s="53"/>
      <c r="O33" s="69"/>
      <c r="P33" s="29"/>
      <c r="Q33" s="29"/>
      <c r="R33" s="53"/>
    </row>
    <row r="34" spans="1:18" ht="12">
      <c r="A34" s="65" t="s">
        <v>59</v>
      </c>
      <c r="B34" s="11" t="s">
        <v>60</v>
      </c>
      <c r="C34" s="35">
        <v>34873</v>
      </c>
      <c r="D34" s="12">
        <v>34898</v>
      </c>
      <c r="E34" s="63" t="s">
        <v>45</v>
      </c>
      <c r="F34" s="13">
        <v>3.147</v>
      </c>
      <c r="G34" s="13">
        <v>3.057</v>
      </c>
      <c r="H34" s="31">
        <f t="shared" si="0"/>
        <v>3.102</v>
      </c>
      <c r="I34" s="64">
        <f>(ABS(F34-G34))/(H34*0.01)</f>
        <v>2.901353965183748</v>
      </c>
      <c r="J34" s="13">
        <v>5.225</v>
      </c>
      <c r="K34" s="13">
        <v>7.808</v>
      </c>
      <c r="L34" s="16">
        <f>100*((K34-H34)/J34)</f>
        <v>90.066985645933</v>
      </c>
      <c r="M34" s="13">
        <v>8.196</v>
      </c>
      <c r="N34" s="16">
        <f>100*((M34-H34)/J34)</f>
        <v>97.49282296650718</v>
      </c>
      <c r="O34" s="64">
        <f>200*(ABS(K34-M34))/(K34+M34)</f>
        <v>4.8487878030492375</v>
      </c>
      <c r="R34" s="16"/>
    </row>
    <row r="35" spans="1:18" ht="12">
      <c r="A35" s="65"/>
      <c r="B35" s="11" t="s">
        <v>61</v>
      </c>
      <c r="C35" s="35">
        <v>34873</v>
      </c>
      <c r="D35" s="12">
        <v>34898</v>
      </c>
      <c r="E35" s="63" t="s">
        <v>46</v>
      </c>
      <c r="F35" s="13">
        <v>967.1</v>
      </c>
      <c r="G35" s="13">
        <v>916.5</v>
      </c>
      <c r="H35" s="16">
        <f t="shared" si="0"/>
        <v>941.8</v>
      </c>
      <c r="I35" s="64">
        <f>(ABS(F35-G35))/(H35*0.01)</f>
        <v>5.372690592482483</v>
      </c>
      <c r="J35" s="13">
        <v>653.1</v>
      </c>
      <c r="K35" s="13">
        <v>1614</v>
      </c>
      <c r="L35" s="16">
        <f>100*((K35-H35)/J35)</f>
        <v>102.92451385698975</v>
      </c>
      <c r="M35" s="13">
        <v>1627</v>
      </c>
      <c r="N35" s="16">
        <f>100*((M35-H35)/J35)</f>
        <v>104.91502067064769</v>
      </c>
      <c r="O35" s="64">
        <f>200*(ABS(K35-M35))/(K35+M35)</f>
        <v>0.8022215365627893</v>
      </c>
      <c r="R35" s="16"/>
    </row>
    <row r="36" spans="1:18" ht="12">
      <c r="A36" s="65"/>
      <c r="B36" s="11" t="s">
        <v>48</v>
      </c>
      <c r="C36" s="35"/>
      <c r="D36" s="12">
        <v>34898</v>
      </c>
      <c r="E36" s="63" t="s">
        <v>41</v>
      </c>
      <c r="H36" s="14"/>
      <c r="I36" s="64"/>
      <c r="L36" s="16"/>
      <c r="N36" s="16"/>
      <c r="O36" s="64"/>
      <c r="P36" s="13">
        <v>102</v>
      </c>
      <c r="Q36" s="13">
        <v>93.62</v>
      </c>
      <c r="R36" s="16">
        <f>100*(Q36/P36)</f>
        <v>91.7843137254902</v>
      </c>
    </row>
    <row r="37" spans="1:18" ht="12">
      <c r="A37" s="65"/>
      <c r="B37" s="11" t="s">
        <v>50</v>
      </c>
      <c r="C37" s="35"/>
      <c r="D37" s="12">
        <v>34898</v>
      </c>
      <c r="E37" s="63" t="s">
        <v>42</v>
      </c>
      <c r="H37" s="14"/>
      <c r="I37" s="64"/>
      <c r="L37" s="16"/>
      <c r="N37" s="16"/>
      <c r="O37" s="64"/>
      <c r="P37" s="13">
        <v>56.02</v>
      </c>
      <c r="Q37" s="13">
        <v>62.49</v>
      </c>
      <c r="R37" s="16">
        <f>100*(Q37/P37)</f>
        <v>111.54944662620491</v>
      </c>
    </row>
    <row r="38" spans="1:18" ht="6" customHeight="1">
      <c r="A38" s="70"/>
      <c r="B38" s="30"/>
      <c r="C38" s="26"/>
      <c r="D38" s="29"/>
      <c r="E38" s="71"/>
      <c r="F38" s="29"/>
      <c r="G38" s="29"/>
      <c r="H38" s="28"/>
      <c r="I38" s="69"/>
      <c r="J38" s="29"/>
      <c r="K38" s="29"/>
      <c r="L38" s="53"/>
      <c r="M38" s="29"/>
      <c r="N38" s="53"/>
      <c r="O38" s="69"/>
      <c r="P38" s="29"/>
      <c r="Q38" s="29"/>
      <c r="R38" s="53"/>
    </row>
    <row r="39" spans="1:18" ht="12">
      <c r="A39" s="65" t="s">
        <v>62</v>
      </c>
      <c r="B39" s="11" t="s">
        <v>63</v>
      </c>
      <c r="C39" s="12">
        <v>34963</v>
      </c>
      <c r="D39" s="12">
        <v>34993</v>
      </c>
      <c r="E39" s="63" t="s">
        <v>45</v>
      </c>
      <c r="F39" s="13">
        <v>4.827</v>
      </c>
      <c r="G39" s="13">
        <v>4.904</v>
      </c>
      <c r="H39" s="31">
        <f t="shared" si="0"/>
        <v>4.8655</v>
      </c>
      <c r="I39" s="64">
        <f>(ABS(F39-G39))/(H39*0.01)</f>
        <v>1.5825711643202127</v>
      </c>
      <c r="J39" s="13">
        <v>13.06</v>
      </c>
      <c r="K39" s="13">
        <v>18.77</v>
      </c>
      <c r="L39" s="16">
        <f>100*((K39-H39)/J39)</f>
        <v>106.46630934150075</v>
      </c>
      <c r="M39" s="15">
        <v>19</v>
      </c>
      <c r="N39" s="16">
        <f>100*((M39-H39)/J39)</f>
        <v>108.22741194486983</v>
      </c>
      <c r="O39" s="64">
        <f>200*(ABS(K39-M39))/(K39+M39)</f>
        <v>1.2178978024887501</v>
      </c>
      <c r="R39" s="16"/>
    </row>
    <row r="40" spans="1:18" ht="12">
      <c r="A40" s="65"/>
      <c r="B40" s="11" t="s">
        <v>64</v>
      </c>
      <c r="C40" s="12">
        <v>34963</v>
      </c>
      <c r="D40" s="12">
        <v>34993</v>
      </c>
      <c r="E40" s="63" t="s">
        <v>46</v>
      </c>
      <c r="F40" s="16">
        <v>858</v>
      </c>
      <c r="G40" s="16">
        <v>796.1</v>
      </c>
      <c r="H40" s="16">
        <f t="shared" si="0"/>
        <v>827.05</v>
      </c>
      <c r="I40" s="64">
        <f>(ABS(F40-G40))/(H40*0.01)</f>
        <v>7.484432621969648</v>
      </c>
      <c r="J40" s="13">
        <v>2688</v>
      </c>
      <c r="K40" s="13">
        <v>3345</v>
      </c>
      <c r="L40" s="16">
        <f>100*((K40-H40)/J40)</f>
        <v>93.6737351190476</v>
      </c>
      <c r="M40" s="13">
        <v>3435</v>
      </c>
      <c r="N40" s="16">
        <f>100*((M40-H40)/J40)</f>
        <v>97.0219494047619</v>
      </c>
      <c r="O40" s="64">
        <f>200*(ABS(K40-M40))/(K40+M40)</f>
        <v>2.6548672566371683</v>
      </c>
      <c r="R40" s="16"/>
    </row>
    <row r="41" spans="1:18" ht="12">
      <c r="A41" s="65"/>
      <c r="B41" s="11" t="s">
        <v>50</v>
      </c>
      <c r="C41" s="12"/>
      <c r="D41" s="12">
        <v>34993</v>
      </c>
      <c r="E41" s="63" t="s">
        <v>42</v>
      </c>
      <c r="H41" s="14"/>
      <c r="I41" s="64"/>
      <c r="L41" s="16"/>
      <c r="N41" s="16"/>
      <c r="O41" s="64"/>
      <c r="P41" s="13">
        <v>56.02</v>
      </c>
      <c r="Q41" s="13">
        <v>53.83</v>
      </c>
      <c r="R41" s="16">
        <f>100*(Q41/P41)</f>
        <v>96.09068189932167</v>
      </c>
    </row>
    <row r="42" spans="1:18" ht="6" customHeight="1">
      <c r="A42" s="70"/>
      <c r="B42" s="25"/>
      <c r="C42" s="26"/>
      <c r="D42" s="29"/>
      <c r="E42" s="71"/>
      <c r="F42" s="29"/>
      <c r="G42" s="29"/>
      <c r="H42" s="28"/>
      <c r="I42" s="69"/>
      <c r="J42" s="29"/>
      <c r="K42" s="29"/>
      <c r="L42" s="53"/>
      <c r="M42" s="29"/>
      <c r="N42" s="53"/>
      <c r="O42" s="69"/>
      <c r="P42" s="29"/>
      <c r="Q42" s="29"/>
      <c r="R42" s="53"/>
    </row>
    <row r="43" spans="2:18" ht="12">
      <c r="B43" s="11"/>
      <c r="C43" s="12"/>
      <c r="H43" s="16"/>
      <c r="I43" s="16"/>
      <c r="L43" s="16"/>
      <c r="N43" s="16"/>
      <c r="O43" s="16"/>
      <c r="R43" s="16"/>
    </row>
    <row r="44" spans="2:18" ht="12">
      <c r="B44" s="11"/>
      <c r="C44" s="12"/>
      <c r="H44" s="16"/>
      <c r="I44" s="16"/>
      <c r="L44" s="16"/>
      <c r="N44" s="16"/>
      <c r="O44" s="16"/>
      <c r="R44" s="16"/>
    </row>
    <row r="45" spans="2:18" ht="12">
      <c r="B45" s="11"/>
      <c r="C45" s="12"/>
      <c r="H45" s="16"/>
      <c r="I45" s="16"/>
      <c r="L45" s="16"/>
      <c r="N45" s="16"/>
      <c r="O45" s="16"/>
      <c r="R45" s="16"/>
    </row>
    <row r="46" spans="2:18" ht="12">
      <c r="B46" s="11"/>
      <c r="C46" s="12"/>
      <c r="H46" s="16"/>
      <c r="I46" s="16"/>
      <c r="L46" s="16"/>
      <c r="N46" s="16"/>
      <c r="O46" s="16"/>
      <c r="R46" s="16"/>
    </row>
    <row r="47" spans="2:18" ht="12">
      <c r="B47" s="11"/>
      <c r="C47" s="12"/>
      <c r="H47" s="16"/>
      <c r="I47" s="16"/>
      <c r="L47" s="16"/>
      <c r="N47" s="16"/>
      <c r="O47" s="16"/>
      <c r="R47" s="16"/>
    </row>
    <row r="48" spans="2:18" ht="12">
      <c r="B48" s="11"/>
      <c r="C48" s="12"/>
      <c r="H48" s="16"/>
      <c r="I48" s="16"/>
      <c r="L48" s="16"/>
      <c r="N48" s="16"/>
      <c r="O48" s="16"/>
      <c r="R48" s="16"/>
    </row>
    <row r="49" spans="2:18" ht="12">
      <c r="B49" s="11"/>
      <c r="C49" s="12"/>
      <c r="H49" s="16"/>
      <c r="I49" s="16"/>
      <c r="L49" s="16"/>
      <c r="N49" s="16"/>
      <c r="O49" s="16"/>
      <c r="R49" s="16"/>
    </row>
  </sheetData>
  <mergeCells count="3">
    <mergeCell ref="F1:I1"/>
    <mergeCell ref="J1:O1"/>
    <mergeCell ref="P1:R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P. Ashley</dc:creator>
  <cp:keywords/>
  <dc:description/>
  <cp:lastModifiedBy>Roger P. Ashley</cp:lastModifiedBy>
  <dcterms:created xsi:type="dcterms:W3CDTF">2001-04-10T20:25:03Z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