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19360" windowHeight="15480" tabRatio="7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<sst xmlns="http://schemas.openxmlformats.org/spreadsheetml/2006/main" count="539" uniqueCount="262">
  <si>
    <t>Restrepo 1987; Jackson 1991; Defant et al 1992</t>
  </si>
  <si>
    <t>Tl_ICPMS</t>
  </si>
  <si>
    <t>Pb_ICPMS</t>
  </si>
  <si>
    <t>Bi_ICPMS</t>
  </si>
  <si>
    <t>Th_ICPMS</t>
  </si>
  <si>
    <t>U_ICPMS</t>
  </si>
  <si>
    <t>Tisingal</t>
  </si>
  <si>
    <t>8-2b</t>
  </si>
  <si>
    <t>9-3a</t>
  </si>
  <si>
    <t>9-2b</t>
  </si>
  <si>
    <t>Regional</t>
  </si>
  <si>
    <t>Baru</t>
  </si>
  <si>
    <t>9-5a</t>
  </si>
  <si>
    <t>9-5b</t>
  </si>
  <si>
    <t>14-8a</t>
  </si>
  <si>
    <t>14-8b</t>
  </si>
  <si>
    <t>14-2</t>
  </si>
  <si>
    <t>14-3</t>
  </si>
  <si>
    <t>14-4</t>
  </si>
  <si>
    <t>14-5</t>
  </si>
  <si>
    <t>14-6</t>
  </si>
  <si>
    <t>14-7</t>
  </si>
  <si>
    <t>10-la</t>
  </si>
  <si>
    <t>10-lbl</t>
  </si>
  <si>
    <t>10-lb2</t>
  </si>
  <si>
    <t xml:space="preserve"> 8-1</t>
  </si>
  <si>
    <t xml:space="preserve"> 8-3</t>
  </si>
  <si>
    <t xml:space="preserve"> 8-4</t>
  </si>
  <si>
    <t xml:space="preserve"> 8-5</t>
  </si>
  <si>
    <t xml:space="preserve"> 8-6</t>
  </si>
  <si>
    <t xml:space="preserve"> 8-7</t>
  </si>
  <si>
    <t xml:space="preserve"> 9-8</t>
  </si>
  <si>
    <t xml:space="preserve"> 9-6</t>
  </si>
  <si>
    <t xml:space="preserve"> 9-7</t>
  </si>
  <si>
    <t xml:space="preserve"> 9-9</t>
  </si>
  <si>
    <t xml:space="preserve"> 9-10</t>
  </si>
  <si>
    <t xml:space="preserve"> 9-11</t>
  </si>
  <si>
    <t xml:space="preserve"> 9-12</t>
  </si>
  <si>
    <t xml:space="preserve"> 10-2</t>
  </si>
  <si>
    <t xml:space="preserve"> 10-3</t>
  </si>
  <si>
    <t xml:space="preserve"> 10-4</t>
  </si>
  <si>
    <t xml:space="preserve"> 10-5</t>
  </si>
  <si>
    <t xml:space="preserve"> 10-6</t>
  </si>
  <si>
    <t xml:space="preserve"> 10-7</t>
  </si>
  <si>
    <t xml:space="preserve"> 10-8</t>
  </si>
  <si>
    <t xml:space="preserve"> 10-10</t>
  </si>
  <si>
    <t xml:space="preserve"> 10-11</t>
  </si>
  <si>
    <t xml:space="preserve"> 10-12</t>
  </si>
  <si>
    <t>Cerro Pando</t>
  </si>
  <si>
    <t>N of Baru</t>
  </si>
  <si>
    <t>Finca El Oasis dome</t>
  </si>
  <si>
    <t>Young dome</t>
  </si>
  <si>
    <t>Hb andesite lava flow</t>
  </si>
  <si>
    <t>Cuesta de Piedra lava flow</t>
  </si>
  <si>
    <t>NW sector old cone</t>
  </si>
  <si>
    <t>Summit NE rim</t>
  </si>
  <si>
    <t>NW of Boquete</t>
  </si>
  <si>
    <t>Reference</t>
  </si>
  <si>
    <t>87Sr/86Sr</t>
  </si>
  <si>
    <t>143Nd/144Nd</t>
  </si>
  <si>
    <t>FeO</t>
  </si>
  <si>
    <t xml:space="preserve"> La</t>
  </si>
  <si>
    <t xml:space="preserve"> Ce</t>
  </si>
  <si>
    <t xml:space="preserve"> Th</t>
  </si>
  <si>
    <t xml:space="preserve"> Nd</t>
  </si>
  <si>
    <t>Near-dome hb-andesite block</t>
  </si>
  <si>
    <t>Dome summit sample</t>
  </si>
  <si>
    <t>Massive lava at crater rim</t>
  </si>
  <si>
    <t>Dome rock face south of trail</t>
  </si>
  <si>
    <t>Pumice</t>
  </si>
  <si>
    <t>Notes</t>
  </si>
  <si>
    <t>Altitude_m</t>
  </si>
  <si>
    <t>Volcano</t>
  </si>
  <si>
    <t>H2O+</t>
  </si>
  <si>
    <t>H2O-</t>
  </si>
  <si>
    <t>FeO_norm</t>
  </si>
  <si>
    <t>Pyx andesite lava along dome trail 2433 m</t>
  </si>
  <si>
    <t>Pyx andesite lava from along dome trail 2250 m</t>
  </si>
  <si>
    <t>Loc_quality</t>
  </si>
  <si>
    <t>Pyx andesite outcrop near trailhead</t>
  </si>
  <si>
    <t>Block from wall of lithic tuff breccia</t>
  </si>
  <si>
    <t>Pumice near Volcan-side trailhead</t>
  </si>
  <si>
    <t>Pumice from Volcan quarry</t>
  </si>
  <si>
    <t>Block from Filo Caisan quarry</t>
  </si>
  <si>
    <t>NW flank lava flow (potential dating sample)</t>
  </si>
  <si>
    <t>Intracanyon hb-andesite, Cuesta de Piedra powerplant area</t>
  </si>
  <si>
    <t>Block from lithic pyroclastic flow</t>
  </si>
  <si>
    <t>Columnar-jointed andesite lava flow at Horqueta site</t>
  </si>
  <si>
    <t>Massive hb-andesite lava flow in Alto Boquette quarry</t>
  </si>
  <si>
    <t>Clast in pyroclastic flow from quarry at foot of mountain</t>
  </si>
  <si>
    <t>Lava flow at Horqueta</t>
  </si>
  <si>
    <t>Rausch 2007</t>
  </si>
  <si>
    <t>Restrepo 1987</t>
  </si>
  <si>
    <t>Sherrod and others 2007 (this report)</t>
  </si>
  <si>
    <t>S07-VB07</t>
  </si>
  <si>
    <t>S07-VB46B</t>
  </si>
  <si>
    <t>S07-VB47</t>
  </si>
  <si>
    <t>S07-VB52</t>
  </si>
  <si>
    <t>S07-VB55</t>
  </si>
  <si>
    <t>S07-VB58</t>
  </si>
  <si>
    <t>S07-VB81B</t>
  </si>
  <si>
    <t>S07-VB101</t>
  </si>
  <si>
    <t>S07-VB01</t>
  </si>
  <si>
    <t>S07-VB103</t>
  </si>
  <si>
    <t>S07-VB104</t>
  </si>
  <si>
    <t>S07-VB108</t>
  </si>
  <si>
    <t>S07-VB59</t>
  </si>
  <si>
    <t>S07-VB105</t>
  </si>
  <si>
    <t>S07-VB107</t>
  </si>
  <si>
    <t>S07-VB04G</t>
  </si>
  <si>
    <t>S07-VB06F</t>
  </si>
  <si>
    <t>S07-VB601p</t>
  </si>
  <si>
    <t>S07-VB602p</t>
  </si>
  <si>
    <t>S07-VB603p</t>
  </si>
  <si>
    <t>S07-VB88-2</t>
  </si>
  <si>
    <t>S07-VB93-1p</t>
  </si>
  <si>
    <t>&lt;0.1</t>
  </si>
  <si>
    <t>Restrepo 1987; Jackson 1991</t>
  </si>
  <si>
    <t>Sample_No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</si>
  <si>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</si>
  <si>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</si>
  <si>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</si>
  <si>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</si>
  <si>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</si>
  <si>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</si>
  <si>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</si>
  <si>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</si>
  <si>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</si>
  <si>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</si>
  <si>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Total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</si>
  <si>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</si>
  <si>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</si>
  <si>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</si>
  <si>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</si>
  <si>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</si>
  <si>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</si>
  <si>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</si>
  <si>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</si>
  <si>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</si>
  <si>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</si>
  <si>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Zr</t>
  </si>
  <si>
    <t>Nb</t>
  </si>
  <si>
    <t>Ba</t>
  </si>
  <si>
    <t>Pb</t>
  </si>
  <si>
    <t>Y</t>
  </si>
  <si>
    <t>PAN-06-141</t>
  </si>
  <si>
    <t>PAN-06-142</t>
  </si>
  <si>
    <t>PAN-06-143</t>
  </si>
  <si>
    <t>PAN-06-144</t>
  </si>
  <si>
    <t>PAN-06-145</t>
  </si>
  <si>
    <t>PAN-06-146</t>
  </si>
  <si>
    <t>PAN-06-165</t>
  </si>
  <si>
    <t>PAN-06-166</t>
  </si>
  <si>
    <t>PAN-06-167</t>
  </si>
  <si>
    <t>PAN-06-168</t>
  </si>
  <si>
    <t>PAN-06-169</t>
  </si>
  <si>
    <t>PAN-06-148</t>
  </si>
  <si>
    <t>PAN-06-149</t>
  </si>
  <si>
    <t>PAN-06-150</t>
  </si>
  <si>
    <t>PAN-06-151</t>
  </si>
  <si>
    <t>PAN-06-152</t>
  </si>
  <si>
    <t>PAN-06-153</t>
  </si>
  <si>
    <t>PAN-06-159</t>
  </si>
  <si>
    <t>PAN-06-160</t>
  </si>
  <si>
    <t>PAN-06-170</t>
  </si>
  <si>
    <t>PAN-06-173</t>
  </si>
  <si>
    <t>PAN-06-174</t>
  </si>
  <si>
    <t>PAN-06-175</t>
  </si>
  <si>
    <t>PAN-06-176</t>
  </si>
  <si>
    <t>PAN-06-177</t>
  </si>
  <si>
    <t>PAN-06-184</t>
  </si>
  <si>
    <t>PAN-06-137a</t>
  </si>
  <si>
    <t>PAN-06-137b</t>
  </si>
  <si>
    <t>PAN-06-137d</t>
  </si>
  <si>
    <t>PAN-06-138b</t>
  </si>
  <si>
    <t>PAN-06-161</t>
  </si>
  <si>
    <t>PAN-06-162</t>
  </si>
  <si>
    <t>PAN-06-163</t>
  </si>
  <si>
    <t>PAN-06-164</t>
  </si>
  <si>
    <t>PAN-06-178</t>
  </si>
  <si>
    <t>PAN-06-179</t>
  </si>
  <si>
    <t>PAN-06-180gem</t>
  </si>
  <si>
    <t>PAN-06-180h</t>
  </si>
  <si>
    <t>PAN-06-180d</t>
  </si>
  <si>
    <t>PAN-06-181</t>
  </si>
  <si>
    <t>PAN-06-181inc</t>
  </si>
  <si>
    <t>PAN-06-182</t>
  </si>
  <si>
    <t>PAN-06-183</t>
  </si>
  <si>
    <t>PAN-06-136</t>
  </si>
  <si>
    <t>PAN-06-154</t>
  </si>
  <si>
    <t>PAN-06-155</t>
  </si>
  <si>
    <t>PAN-06-156</t>
  </si>
  <si>
    <t>PAN-06-171</t>
  </si>
  <si>
    <t>PAN-06-172</t>
  </si>
  <si>
    <t>Long_WGS84</t>
  </si>
  <si>
    <t>Lat_WGS84</t>
  </si>
  <si>
    <t>PAN-06-027</t>
  </si>
  <si>
    <t>Volcanic_stage</t>
  </si>
  <si>
    <t>aphyric lower dome</t>
  </si>
  <si>
    <t>Hb andesite young dome</t>
  </si>
  <si>
    <t>Debris avalanche</t>
  </si>
  <si>
    <t>Debris flows</t>
  </si>
  <si>
    <t>Debris flows(?)</t>
  </si>
  <si>
    <t>Lithic pyroclastic flows</t>
  </si>
  <si>
    <t>Lithic pyroclastic flows(?)</t>
  </si>
  <si>
    <t>Lava flow(?)</t>
  </si>
  <si>
    <t>Debris flow PanAmerican Highway</t>
  </si>
  <si>
    <t>Summit along old cone rim</t>
  </si>
  <si>
    <t>N Flank lava flows(?)</t>
  </si>
  <si>
    <t>N flank tephra(?)</t>
  </si>
  <si>
    <t>Area of summit dome</t>
  </si>
  <si>
    <t>Inclusion in young dome</t>
  </si>
  <si>
    <t>SiO2_norm</t>
  </si>
  <si>
    <t>TiO2_norm</t>
  </si>
  <si>
    <t>Al2O3_norm</t>
  </si>
  <si>
    <t>Fe2O3_norm</t>
  </si>
  <si>
    <t>MnO_norm</t>
  </si>
  <si>
    <t>MgO_norm</t>
  </si>
  <si>
    <t>CaO_norm</t>
  </si>
  <si>
    <t>Na2O_norm</t>
  </si>
  <si>
    <t>K2O_norm</t>
  </si>
  <si>
    <t>P2O5_norm</t>
  </si>
  <si>
    <t>Tot_alk</t>
  </si>
  <si>
    <t>Li_ICPMS</t>
  </si>
  <si>
    <t>Be_ICPMS</t>
  </si>
  <si>
    <t>Sc_ICPMS</t>
  </si>
  <si>
    <t>V_ICPMS</t>
  </si>
  <si>
    <t>Co_ICPMS</t>
  </si>
  <si>
    <t>Ni_ICPMS</t>
  </si>
  <si>
    <t>Cu_ICPMS</t>
  </si>
  <si>
    <t>Zn_ICPMS</t>
  </si>
  <si>
    <t>As_ICPMS</t>
  </si>
  <si>
    <t>Se_ICPMS</t>
  </si>
  <si>
    <t>Y_ICPMS</t>
  </si>
  <si>
    <t>Zr_ICPMS</t>
  </si>
  <si>
    <t>Nb_ICPMS</t>
  </si>
  <si>
    <t>Mo_ICPMS</t>
  </si>
  <si>
    <t>Ru_ICPMS</t>
  </si>
  <si>
    <t>Cd_ICPMS</t>
  </si>
  <si>
    <t>Sn_ICPMS</t>
  </si>
  <si>
    <t>Sb_ICPMS</t>
  </si>
  <si>
    <t>Rb_ICPMS</t>
  </si>
  <si>
    <t>Sr_ICPMS</t>
  </si>
  <si>
    <t>Cs_ICPMS</t>
  </si>
  <si>
    <t>Ba_ICPMS</t>
  </si>
  <si>
    <t>La_ICPMS</t>
  </si>
  <si>
    <t>Ce_ICPMS</t>
  </si>
  <si>
    <t>Pr_ICPMS</t>
  </si>
  <si>
    <t>Nd_ICPMS</t>
  </si>
  <si>
    <t>Sm_ICPMS</t>
  </si>
  <si>
    <t>Eu_ICPMS</t>
  </si>
  <si>
    <t>Gd_ICPMS</t>
  </si>
  <si>
    <t>Tb_ICPMS</t>
  </si>
  <si>
    <t>Dy_ICPMS</t>
  </si>
  <si>
    <t>Ho_ICPMS</t>
  </si>
  <si>
    <t>Er_ICPMS</t>
  </si>
  <si>
    <t>Tm_ICPMS</t>
  </si>
  <si>
    <t>Yb_ICPMS</t>
  </si>
  <si>
    <t>Lu_ICPMS</t>
  </si>
  <si>
    <t>Hf_ICPMS</t>
  </si>
  <si>
    <t>Ta_ICPMS</t>
  </si>
  <si>
    <t>W_ICPMS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</si>
</sst>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\ "/>
    <numFmt numFmtId="169" formatCode="0.000"/>
    <numFmt numFmtId="170" formatCode="0.000000000000000000"/>
    <numFmt numFmtId="171" formatCode="0\ \ "/>
    <numFmt numFmtId="172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name val="Geneva"/>
      <family val="2"/>
    </font>
    <font>
      <b/>
      <sz val="9"/>
      <name val="Helv"/>
      <family val="0"/>
    </font>
    <font>
      <sz val="9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21" applyFont="1">
      <alignment/>
      <protection/>
    </xf>
    <xf numFmtId="2" fontId="9" fillId="0" borderId="0" xfId="21" applyNumberFormat="1" applyFont="1">
      <alignment/>
      <protection/>
    </xf>
    <xf numFmtId="16" fontId="9" fillId="0" borderId="0" xfId="21" applyNumberFormat="1" applyFont="1">
      <alignment/>
      <protection/>
    </xf>
    <xf numFmtId="1" fontId="9" fillId="0" borderId="0" xfId="21" applyNumberFormat="1" applyFont="1">
      <alignment/>
      <protection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8" fontId="9" fillId="0" borderId="0" xfId="21" applyNumberFormat="1" applyFont="1">
      <alignment/>
      <protection/>
    </xf>
    <xf numFmtId="169" fontId="9" fillId="0" borderId="0" xfId="21" applyNumberFormat="1" applyFont="1">
      <alignment/>
      <protection/>
    </xf>
    <xf numFmtId="171" fontId="7" fillId="0" borderId="0" xfId="21" applyNumberFormat="1">
      <alignment/>
      <protection/>
    </xf>
    <xf numFmtId="172" fontId="7" fillId="0" borderId="0" xfId="21" applyNumberFormat="1">
      <alignment/>
      <protection/>
    </xf>
    <xf numFmtId="0" fontId="10" fillId="0" borderId="0" xfId="21" applyFont="1" applyBorder="1">
      <alignment/>
      <protection/>
    </xf>
    <xf numFmtId="0" fontId="9" fillId="0" borderId="0" xfId="22" applyFont="1">
      <alignment/>
      <protection/>
    </xf>
    <xf numFmtId="0" fontId="11" fillId="0" borderId="0" xfId="21" applyFont="1">
      <alignment/>
      <protection/>
    </xf>
    <xf numFmtId="172" fontId="9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12"/>
  <sheetViews>
    <sheetView tabSelected="1" workbookViewId="0" topLeftCell="A1">
      <pane ySplit="580" topLeftCell="BM1" activePane="bottomLeft" state="split"/>
      <selection pane="topLeft" activeCell="A77" sqref="A77:IV77"/>
      <selection pane="bottomLeft" activeCell="A1" sqref="A1"/>
    </sheetView>
  </sheetViews>
  <sheetFormatPr defaultColWidth="11.00390625" defaultRowHeight="12.75"/>
  <cols>
    <col min="1" max="1" width="10.75390625" style="1" customWidth="1"/>
    <col min="2" max="2" width="26.375" style="1" customWidth="1"/>
    <col min="3" max="8" width="10.75390625" style="1" customWidth="1"/>
    <col min="9" max="9" width="17.00390625" style="1" customWidth="1"/>
  </cols>
  <sheetData>
    <row r="1" spans="1:101" ht="12.75">
      <c r="A1" s="2" t="s">
        <v>118</v>
      </c>
      <c r="B1" s="2" t="s">
        <v>57</v>
      </c>
      <c r="C1" s="2" t="s">
        <v>72</v>
      </c>
      <c r="D1" s="2" t="s">
        <v>197</v>
      </c>
      <c r="E1" s="2" t="s">
        <v>194</v>
      </c>
      <c r="F1" s="2" t="s">
        <v>195</v>
      </c>
      <c r="G1" s="2" t="s">
        <v>71</v>
      </c>
      <c r="H1" s="2" t="s">
        <v>78</v>
      </c>
      <c r="I1" s="3" t="s">
        <v>70</v>
      </c>
      <c r="J1" s="2" t="s">
        <v>119</v>
      </c>
      <c r="K1" s="2" t="s">
        <v>120</v>
      </c>
      <c r="L1" s="2" t="s">
        <v>121</v>
      </c>
      <c r="M1" s="2" t="s">
        <v>122</v>
      </c>
      <c r="N1" s="2" t="s">
        <v>60</v>
      </c>
      <c r="O1" s="2" t="s">
        <v>123</v>
      </c>
      <c r="P1" s="2" t="s">
        <v>124</v>
      </c>
      <c r="Q1" s="2" t="s">
        <v>125</v>
      </c>
      <c r="R1" s="2" t="s">
        <v>126</v>
      </c>
      <c r="S1" s="2" t="s">
        <v>127</v>
      </c>
      <c r="T1" s="2" t="s">
        <v>128</v>
      </c>
      <c r="U1" s="2" t="s">
        <v>73</v>
      </c>
      <c r="V1" s="2" t="s">
        <v>74</v>
      </c>
      <c r="W1" s="2" t="s">
        <v>129</v>
      </c>
      <c r="X1" s="2" t="s">
        <v>212</v>
      </c>
      <c r="Y1" s="2" t="s">
        <v>213</v>
      </c>
      <c r="Z1" s="2" t="s">
        <v>214</v>
      </c>
      <c r="AA1" s="2" t="s">
        <v>215</v>
      </c>
      <c r="AB1" s="2" t="s">
        <v>75</v>
      </c>
      <c r="AC1" s="2" t="s">
        <v>216</v>
      </c>
      <c r="AD1" s="2" t="s">
        <v>217</v>
      </c>
      <c r="AE1" s="2" t="s">
        <v>218</v>
      </c>
      <c r="AF1" s="2" t="s">
        <v>219</v>
      </c>
      <c r="AG1" s="2" t="s">
        <v>220</v>
      </c>
      <c r="AH1" s="2" t="s">
        <v>221</v>
      </c>
      <c r="AI1" s="2" t="s">
        <v>129</v>
      </c>
      <c r="AJ1" s="2" t="s">
        <v>222</v>
      </c>
      <c r="AK1" s="2" t="s">
        <v>130</v>
      </c>
      <c r="AL1" s="2" t="s">
        <v>131</v>
      </c>
      <c r="AM1" s="2" t="s">
        <v>132</v>
      </c>
      <c r="AN1" s="2" t="s">
        <v>133</v>
      </c>
      <c r="AO1" s="2" t="s">
        <v>134</v>
      </c>
      <c r="AP1" s="2" t="s">
        <v>135</v>
      </c>
      <c r="AQ1" s="2" t="s">
        <v>136</v>
      </c>
      <c r="AR1" s="2" t="s">
        <v>137</v>
      </c>
      <c r="AS1" s="2" t="s">
        <v>138</v>
      </c>
      <c r="AT1" s="2" t="s">
        <v>139</v>
      </c>
      <c r="AU1" s="2" t="s">
        <v>140</v>
      </c>
      <c r="AV1" s="2" t="s">
        <v>141</v>
      </c>
      <c r="AW1" s="2" t="s">
        <v>142</v>
      </c>
      <c r="AX1" s="2" t="s">
        <v>143</v>
      </c>
      <c r="AY1" s="2" t="s">
        <v>144</v>
      </c>
      <c r="AZ1" s="13" t="s">
        <v>61</v>
      </c>
      <c r="BA1" s="13" t="s">
        <v>62</v>
      </c>
      <c r="BB1" s="13" t="s">
        <v>63</v>
      </c>
      <c r="BC1" s="13" t="s">
        <v>64</v>
      </c>
      <c r="BD1" s="2" t="s">
        <v>223</v>
      </c>
      <c r="BE1" s="2" t="s">
        <v>224</v>
      </c>
      <c r="BF1" s="2" t="s">
        <v>225</v>
      </c>
      <c r="BG1" s="2" t="s">
        <v>226</v>
      </c>
      <c r="BH1" s="2" t="s">
        <v>227</v>
      </c>
      <c r="BI1" s="2" t="s">
        <v>228</v>
      </c>
      <c r="BJ1" s="2" t="s">
        <v>229</v>
      </c>
      <c r="BK1" s="2" t="s">
        <v>230</v>
      </c>
      <c r="BL1" s="2" t="s">
        <v>231</v>
      </c>
      <c r="BM1" s="2" t="s">
        <v>232</v>
      </c>
      <c r="BN1" s="2" t="s">
        <v>233</v>
      </c>
      <c r="BO1" s="2" t="s">
        <v>234</v>
      </c>
      <c r="BP1" s="2" t="s">
        <v>235</v>
      </c>
      <c r="BQ1" s="2" t="s">
        <v>236</v>
      </c>
      <c r="BR1" s="2" t="s">
        <v>237</v>
      </c>
      <c r="BS1" s="2" t="s">
        <v>238</v>
      </c>
      <c r="BT1" s="2" t="s">
        <v>239</v>
      </c>
      <c r="BU1" s="2" t="s">
        <v>240</v>
      </c>
      <c r="BV1" s="2" t="s">
        <v>241</v>
      </c>
      <c r="BW1" s="2" t="s">
        <v>242</v>
      </c>
      <c r="BX1" s="2" t="s">
        <v>243</v>
      </c>
      <c r="BY1" s="2" t="s">
        <v>244</v>
      </c>
      <c r="BZ1" s="2" t="s">
        <v>245</v>
      </c>
      <c r="CA1" s="2" t="s">
        <v>246</v>
      </c>
      <c r="CB1" s="2" t="s">
        <v>247</v>
      </c>
      <c r="CC1" s="2" t="s">
        <v>248</v>
      </c>
      <c r="CD1" s="2" t="s">
        <v>249</v>
      </c>
      <c r="CE1" s="2" t="s">
        <v>250</v>
      </c>
      <c r="CF1" s="2" t="s">
        <v>251</v>
      </c>
      <c r="CG1" s="2" t="s">
        <v>252</v>
      </c>
      <c r="CH1" s="2" t="s">
        <v>253</v>
      </c>
      <c r="CI1" s="2" t="s">
        <v>254</v>
      </c>
      <c r="CJ1" s="2" t="s">
        <v>255</v>
      </c>
      <c r="CK1" s="2" t="s">
        <v>256</v>
      </c>
      <c r="CL1" s="2" t="s">
        <v>257</v>
      </c>
      <c r="CM1" s="2" t="s">
        <v>258</v>
      </c>
      <c r="CN1" s="2" t="s">
        <v>259</v>
      </c>
      <c r="CO1" s="2" t="s">
        <v>260</v>
      </c>
      <c r="CP1" s="2" t="s">
        <v>261</v>
      </c>
      <c r="CQ1" s="2" t="s">
        <v>1</v>
      </c>
      <c r="CR1" s="2" t="s">
        <v>2</v>
      </c>
      <c r="CS1" s="2" t="s">
        <v>3</v>
      </c>
      <c r="CT1" s="2" t="s">
        <v>4</v>
      </c>
      <c r="CU1" s="2" t="s">
        <v>5</v>
      </c>
      <c r="CV1" s="2" t="s">
        <v>58</v>
      </c>
      <c r="CW1" s="2" t="s">
        <v>59</v>
      </c>
    </row>
    <row r="2" spans="1:99" ht="12.75">
      <c r="A2" s="2" t="s">
        <v>145</v>
      </c>
      <c r="B2" s="2" t="s">
        <v>91</v>
      </c>
      <c r="C2" s="2" t="s">
        <v>11</v>
      </c>
      <c r="D2" s="2">
        <v>1</v>
      </c>
      <c r="E2" s="3">
        <v>-82.565036</v>
      </c>
      <c r="F2" s="3">
        <v>8.834213</v>
      </c>
      <c r="G2" s="3"/>
      <c r="H2" s="3">
        <v>3</v>
      </c>
      <c r="I2" s="2" t="s">
        <v>208</v>
      </c>
      <c r="J2" s="7">
        <v>55.3</v>
      </c>
      <c r="K2" s="7">
        <v>0.78</v>
      </c>
      <c r="L2" s="7">
        <v>16.8</v>
      </c>
      <c r="M2" s="7">
        <v>7.45</v>
      </c>
      <c r="N2" s="7"/>
      <c r="O2" s="7">
        <v>0.12</v>
      </c>
      <c r="P2" s="7">
        <v>6.14</v>
      </c>
      <c r="Q2" s="7">
        <v>8.1</v>
      </c>
      <c r="R2" s="7">
        <v>3.47</v>
      </c>
      <c r="S2" s="7">
        <v>1.14</v>
      </c>
      <c r="T2" s="7">
        <v>0.21</v>
      </c>
      <c r="U2" s="7"/>
      <c r="V2" s="7"/>
      <c r="W2" s="7">
        <v>99.51</v>
      </c>
      <c r="X2" s="7">
        <f aca="true" t="shared" si="0" ref="X2:X33">J2*100/$W2</f>
        <v>55.57230429102602</v>
      </c>
      <c r="Y2" s="7">
        <f aca="true" t="shared" si="1" ref="Y2:Y33">K2*100/$W2</f>
        <v>0.7838408200180886</v>
      </c>
      <c r="Z2" s="7">
        <f aca="true" t="shared" si="2" ref="Z2:Z33">L2*100/$W2</f>
        <v>16.882725354235756</v>
      </c>
      <c r="AA2" s="7">
        <f aca="true" t="shared" si="3" ref="AA2:AA33">M2*100/$W2</f>
        <v>7.486684755300974</v>
      </c>
      <c r="AB2" s="7"/>
      <c r="AC2" s="7">
        <f aca="true" t="shared" si="4" ref="AC2:AC33">O2*100/$W2</f>
        <v>0.12059089538739824</v>
      </c>
      <c r="AD2" s="7">
        <f aca="true" t="shared" si="5" ref="AD2:AD33">P2*100/$W2</f>
        <v>6.170234147321877</v>
      </c>
      <c r="AE2" s="7">
        <f aca="true" t="shared" si="6" ref="AE2:AE33">Q2*100/$W2</f>
        <v>8.139885438649381</v>
      </c>
      <c r="AF2" s="7">
        <f aca="true" t="shared" si="7" ref="AF2:AF33">R2*100/$W2</f>
        <v>3.487086724952266</v>
      </c>
      <c r="AG2" s="7">
        <f aca="true" t="shared" si="8" ref="AG2:AG33">S2*100/$W2</f>
        <v>1.1456135061802832</v>
      </c>
      <c r="AH2" s="7">
        <f aca="true" t="shared" si="9" ref="AH2:AH33">T2*100/$W2</f>
        <v>0.21103406692794693</v>
      </c>
      <c r="AI2" s="7">
        <f>SUM(X2:AH2)</f>
        <v>100</v>
      </c>
      <c r="AJ2" s="7">
        <f>AF2+AG2</f>
        <v>4.632700231132549</v>
      </c>
      <c r="AK2" s="2">
        <v>24</v>
      </c>
      <c r="AL2" s="2">
        <v>187</v>
      </c>
      <c r="AM2" s="2">
        <v>247</v>
      </c>
      <c r="AN2" s="2">
        <v>24</v>
      </c>
      <c r="AO2" s="2">
        <v>104</v>
      </c>
      <c r="AP2" s="2">
        <v>89</v>
      </c>
      <c r="AQ2" s="2">
        <v>85</v>
      </c>
      <c r="AR2" s="2">
        <v>20</v>
      </c>
      <c r="AS2" s="2">
        <v>16</v>
      </c>
      <c r="AT2" s="2">
        <v>880</v>
      </c>
      <c r="AU2" s="2">
        <v>84</v>
      </c>
      <c r="AV2" s="2">
        <v>3</v>
      </c>
      <c r="AW2" s="2">
        <v>646</v>
      </c>
      <c r="AX2" s="2">
        <v>3</v>
      </c>
      <c r="AY2" s="2">
        <v>11</v>
      </c>
      <c r="AZ2" s="2"/>
      <c r="BA2" s="2"/>
      <c r="BB2" s="2"/>
      <c r="BC2" s="2"/>
      <c r="BD2" s="4">
        <v>6.58</v>
      </c>
      <c r="BE2" s="4">
        <v>0.82</v>
      </c>
      <c r="BF2" s="4">
        <v>23.48</v>
      </c>
      <c r="BG2" s="4">
        <v>208.77</v>
      </c>
      <c r="BH2" s="4">
        <v>31.35</v>
      </c>
      <c r="BI2" s="4">
        <v>110.6</v>
      </c>
      <c r="BJ2" s="4">
        <v>94.92</v>
      </c>
      <c r="BK2" s="4">
        <v>83.21</v>
      </c>
      <c r="BL2" s="4">
        <v>1.9</v>
      </c>
      <c r="BM2" s="4">
        <v>4.66</v>
      </c>
      <c r="BN2" s="4">
        <v>13.61</v>
      </c>
      <c r="BO2" s="4">
        <v>100.82</v>
      </c>
      <c r="BP2" s="4">
        <v>7.06</v>
      </c>
      <c r="BQ2" s="4">
        <v>2.01</v>
      </c>
      <c r="BR2" s="4">
        <v>1.36</v>
      </c>
      <c r="BS2" s="4">
        <v>0.05</v>
      </c>
      <c r="BT2" s="4">
        <v>0.1</v>
      </c>
      <c r="BU2" s="4">
        <v>0.12</v>
      </c>
      <c r="BV2" s="4">
        <v>22.47</v>
      </c>
      <c r="BW2" s="4">
        <v>920.39</v>
      </c>
      <c r="BX2" s="4">
        <v>0.32</v>
      </c>
      <c r="BY2" s="4">
        <v>683.1</v>
      </c>
      <c r="BZ2" s="4">
        <v>19.74</v>
      </c>
      <c r="CA2" s="4">
        <v>38.26</v>
      </c>
      <c r="CB2" s="4">
        <v>4.66</v>
      </c>
      <c r="CC2" s="4">
        <v>18.67</v>
      </c>
      <c r="CD2" s="4">
        <v>3.51</v>
      </c>
      <c r="CE2" s="4">
        <v>1.13</v>
      </c>
      <c r="CF2" s="4">
        <v>3.13</v>
      </c>
      <c r="CG2" s="4">
        <v>0.41</v>
      </c>
      <c r="CH2" s="4">
        <v>2.4</v>
      </c>
      <c r="CI2" s="4">
        <v>0.45</v>
      </c>
      <c r="CJ2" s="4">
        <v>1.22</v>
      </c>
      <c r="CK2" s="4">
        <v>0.17</v>
      </c>
      <c r="CL2" s="4">
        <v>1.12</v>
      </c>
      <c r="CM2" s="4">
        <v>0.16</v>
      </c>
      <c r="CN2" s="4">
        <v>2.52</v>
      </c>
      <c r="CO2" s="4">
        <v>0.41</v>
      </c>
      <c r="CP2" s="4">
        <v>0.29</v>
      </c>
      <c r="CQ2" s="4">
        <v>0.04</v>
      </c>
      <c r="CR2" s="4">
        <v>4.15</v>
      </c>
      <c r="CS2" s="4">
        <v>0.02</v>
      </c>
      <c r="CT2" s="4">
        <v>2.95</v>
      </c>
      <c r="CU2" s="4">
        <v>0.97</v>
      </c>
    </row>
    <row r="3" spans="1:99" ht="12.75">
      <c r="A3" s="2" t="s">
        <v>146</v>
      </c>
      <c r="B3" s="2" t="s">
        <v>91</v>
      </c>
      <c r="C3" s="2" t="s">
        <v>11</v>
      </c>
      <c r="D3" s="2">
        <v>1</v>
      </c>
      <c r="E3" s="3">
        <v>-82.565036</v>
      </c>
      <c r="F3" s="3">
        <v>8.834213</v>
      </c>
      <c r="G3" s="3"/>
      <c r="H3" s="3">
        <v>3</v>
      </c>
      <c r="I3" s="2" t="s">
        <v>208</v>
      </c>
      <c r="J3" s="7">
        <v>59.9</v>
      </c>
      <c r="K3" s="7">
        <v>0.6</v>
      </c>
      <c r="L3" s="7">
        <v>16.9</v>
      </c>
      <c r="M3" s="7">
        <v>5.23</v>
      </c>
      <c r="N3" s="7"/>
      <c r="O3" s="7">
        <v>0.09</v>
      </c>
      <c r="P3" s="7">
        <v>2.77</v>
      </c>
      <c r="Q3" s="7">
        <v>5.86</v>
      </c>
      <c r="R3" s="7">
        <v>3.82</v>
      </c>
      <c r="S3" s="7">
        <v>2.24</v>
      </c>
      <c r="T3" s="7">
        <v>0.2</v>
      </c>
      <c r="U3" s="7"/>
      <c r="V3" s="7"/>
      <c r="W3" s="7">
        <v>97.61</v>
      </c>
      <c r="X3" s="7">
        <f t="shared" si="0"/>
        <v>61.36666325171601</v>
      </c>
      <c r="Y3" s="7">
        <f t="shared" si="1"/>
        <v>0.6146911177133491</v>
      </c>
      <c r="Z3" s="7">
        <f t="shared" si="2"/>
        <v>17.313799815592663</v>
      </c>
      <c r="AA3" s="7">
        <f t="shared" si="3"/>
        <v>5.358057576068026</v>
      </c>
      <c r="AB3" s="7"/>
      <c r="AC3" s="7">
        <f t="shared" si="4"/>
        <v>0.09220366765700236</v>
      </c>
      <c r="AD3" s="7">
        <f t="shared" si="5"/>
        <v>2.837823993443295</v>
      </c>
      <c r="AE3" s="7">
        <f t="shared" si="6"/>
        <v>6.003483249667043</v>
      </c>
      <c r="AF3" s="7">
        <f t="shared" si="7"/>
        <v>3.9135334494416556</v>
      </c>
      <c r="AG3" s="7">
        <f t="shared" si="8"/>
        <v>2.2948468394631703</v>
      </c>
      <c r="AH3" s="7">
        <f t="shared" si="9"/>
        <v>0.20489703923778302</v>
      </c>
      <c r="AI3" s="7">
        <f aca="true" t="shared" si="10" ref="AI3:AI51">SUM(X3:AH3)</f>
        <v>100</v>
      </c>
      <c r="AJ3" s="7">
        <f aca="true" t="shared" si="11" ref="AJ3:AJ51">AF3+AG3</f>
        <v>6.208380288904825</v>
      </c>
      <c r="AK3" s="2">
        <v>12</v>
      </c>
      <c r="AL3" s="2">
        <v>139</v>
      </c>
      <c r="AM3" s="2">
        <v>37</v>
      </c>
      <c r="AN3" s="2">
        <v>17</v>
      </c>
      <c r="AO3" s="2">
        <v>20</v>
      </c>
      <c r="AP3" s="2">
        <v>50</v>
      </c>
      <c r="AQ3" s="2">
        <v>71</v>
      </c>
      <c r="AR3" s="2">
        <v>19</v>
      </c>
      <c r="AS3" s="2">
        <v>45</v>
      </c>
      <c r="AT3" s="2">
        <v>1019</v>
      </c>
      <c r="AU3" s="2">
        <v>138</v>
      </c>
      <c r="AV3" s="2">
        <v>4</v>
      </c>
      <c r="AW3" s="2">
        <v>1009</v>
      </c>
      <c r="AX3" s="2">
        <v>4</v>
      </c>
      <c r="AY3" s="2">
        <v>12</v>
      </c>
      <c r="AZ3" s="2"/>
      <c r="BA3" s="2"/>
      <c r="BB3" s="2"/>
      <c r="BC3" s="2"/>
      <c r="BD3" s="4">
        <v>8.23</v>
      </c>
      <c r="BE3" s="4">
        <v>1</v>
      </c>
      <c r="BF3" s="4">
        <v>12.03</v>
      </c>
      <c r="BG3" s="4">
        <v>154.61</v>
      </c>
      <c r="BH3" s="4">
        <v>16.49</v>
      </c>
      <c r="BI3" s="4">
        <v>23.46</v>
      </c>
      <c r="BJ3" s="4">
        <v>51.19</v>
      </c>
      <c r="BK3" s="4">
        <v>75.5</v>
      </c>
      <c r="BL3" s="4">
        <v>1.9</v>
      </c>
      <c r="BM3" s="4">
        <v>3.57</v>
      </c>
      <c r="BN3" s="4">
        <v>10.14</v>
      </c>
      <c r="BO3" s="4">
        <v>155.65</v>
      </c>
      <c r="BP3" s="4">
        <v>6.82</v>
      </c>
      <c r="BQ3" s="4">
        <v>3.11</v>
      </c>
      <c r="BR3" s="4">
        <v>1.49</v>
      </c>
      <c r="BS3" s="4">
        <v>0.04</v>
      </c>
      <c r="BT3" s="4">
        <v>0.01</v>
      </c>
      <c r="BU3" s="4">
        <v>0.14</v>
      </c>
      <c r="BV3" s="4">
        <v>49.31</v>
      </c>
      <c r="BW3" s="4">
        <v>978.26</v>
      </c>
      <c r="BX3" s="4">
        <v>0.67</v>
      </c>
      <c r="BY3" s="4">
        <v>1057.4</v>
      </c>
      <c r="BZ3" s="4">
        <v>24.65</v>
      </c>
      <c r="CA3" s="4">
        <v>46.25</v>
      </c>
      <c r="CB3" s="4">
        <v>5.55</v>
      </c>
      <c r="CC3" s="4">
        <v>21.33</v>
      </c>
      <c r="CD3" s="4">
        <v>3.62</v>
      </c>
      <c r="CE3" s="4">
        <v>1.05</v>
      </c>
      <c r="CF3" s="4">
        <v>2.94</v>
      </c>
      <c r="CG3" s="4">
        <v>0.34</v>
      </c>
      <c r="CH3" s="4">
        <v>1.83</v>
      </c>
      <c r="CI3" s="4">
        <v>0.34</v>
      </c>
      <c r="CJ3" s="4">
        <v>0.86</v>
      </c>
      <c r="CK3" s="4">
        <v>0.13</v>
      </c>
      <c r="CL3" s="4">
        <v>0.85</v>
      </c>
      <c r="CM3" s="4">
        <v>0.13</v>
      </c>
      <c r="CN3" s="4">
        <v>3.86</v>
      </c>
      <c r="CO3" s="4">
        <v>0.38</v>
      </c>
      <c r="CP3" s="4">
        <v>0.37</v>
      </c>
      <c r="CQ3" s="4">
        <v>0.11</v>
      </c>
      <c r="CR3" s="4">
        <v>7.79</v>
      </c>
      <c r="CS3" s="4">
        <v>0.01</v>
      </c>
      <c r="CT3" s="4">
        <v>6.66</v>
      </c>
      <c r="CU3" s="4">
        <v>2.05</v>
      </c>
    </row>
    <row r="4" spans="1:99" ht="12.75">
      <c r="A4" s="2" t="s">
        <v>147</v>
      </c>
      <c r="B4" s="2" t="s">
        <v>91</v>
      </c>
      <c r="C4" s="2" t="s">
        <v>11</v>
      </c>
      <c r="D4" s="2">
        <v>1</v>
      </c>
      <c r="E4" s="3">
        <v>-82.554025</v>
      </c>
      <c r="F4" s="3">
        <v>8.843381</v>
      </c>
      <c r="G4" s="3"/>
      <c r="H4" s="3">
        <v>3</v>
      </c>
      <c r="I4" s="2" t="s">
        <v>208</v>
      </c>
      <c r="J4" s="7">
        <v>55.1</v>
      </c>
      <c r="K4" s="7">
        <v>0.76</v>
      </c>
      <c r="L4" s="7">
        <v>18</v>
      </c>
      <c r="M4" s="7">
        <v>7.21</v>
      </c>
      <c r="N4" s="7"/>
      <c r="O4" s="7">
        <v>0.12</v>
      </c>
      <c r="P4" s="7">
        <v>4.26</v>
      </c>
      <c r="Q4" s="7">
        <v>8.09</v>
      </c>
      <c r="R4" s="7">
        <v>3.35</v>
      </c>
      <c r="S4" s="7">
        <v>1.71</v>
      </c>
      <c r="T4" s="7">
        <v>0.21</v>
      </c>
      <c r="U4" s="7"/>
      <c r="V4" s="7"/>
      <c r="W4" s="7">
        <v>98.81</v>
      </c>
      <c r="X4" s="7">
        <f t="shared" si="0"/>
        <v>55.76358668150997</v>
      </c>
      <c r="Y4" s="7">
        <f t="shared" si="1"/>
        <v>0.769152919744965</v>
      </c>
      <c r="Z4" s="7">
        <f t="shared" si="2"/>
        <v>18.216779678170226</v>
      </c>
      <c r="AA4" s="7">
        <f t="shared" si="3"/>
        <v>7.2968323044226295</v>
      </c>
      <c r="AB4" s="7"/>
      <c r="AC4" s="7">
        <f t="shared" si="4"/>
        <v>0.12144519785446817</v>
      </c>
      <c r="AD4" s="7">
        <f t="shared" si="5"/>
        <v>4.31130452383362</v>
      </c>
      <c r="AE4" s="7">
        <f t="shared" si="6"/>
        <v>8.187430422022063</v>
      </c>
      <c r="AF4" s="7">
        <f t="shared" si="7"/>
        <v>3.3903451067705697</v>
      </c>
      <c r="AG4" s="7">
        <f t="shared" si="8"/>
        <v>1.7305940694261714</v>
      </c>
      <c r="AH4" s="7">
        <f t="shared" si="9"/>
        <v>0.2125290962453193</v>
      </c>
      <c r="AI4" s="7">
        <f t="shared" si="10"/>
        <v>99.99999999999999</v>
      </c>
      <c r="AJ4" s="7">
        <f t="shared" si="11"/>
        <v>5.120939176196741</v>
      </c>
      <c r="AK4" s="2">
        <v>23</v>
      </c>
      <c r="AL4" s="2">
        <v>224</v>
      </c>
      <c r="AM4" s="2">
        <v>44</v>
      </c>
      <c r="AN4" s="2">
        <v>20</v>
      </c>
      <c r="AO4" s="2">
        <v>19</v>
      </c>
      <c r="AP4" s="2">
        <v>153</v>
      </c>
      <c r="AQ4" s="2">
        <v>71</v>
      </c>
      <c r="AR4" s="2">
        <v>17</v>
      </c>
      <c r="AS4" s="2">
        <v>18</v>
      </c>
      <c r="AT4" s="2">
        <v>1187</v>
      </c>
      <c r="AU4" s="2">
        <v>113</v>
      </c>
      <c r="AV4" s="2">
        <v>1</v>
      </c>
      <c r="AW4" s="2">
        <v>833</v>
      </c>
      <c r="AX4" s="2">
        <v>10</v>
      </c>
      <c r="AY4" s="2">
        <v>17</v>
      </c>
      <c r="AZ4" s="2"/>
      <c r="BA4" s="2"/>
      <c r="BB4" s="2"/>
      <c r="BC4" s="2"/>
      <c r="BD4" s="4">
        <v>5.3</v>
      </c>
      <c r="BE4" s="4">
        <v>0.82</v>
      </c>
      <c r="BF4" s="4">
        <v>22.93</v>
      </c>
      <c r="BG4" s="4">
        <v>248.1</v>
      </c>
      <c r="BH4" s="4">
        <v>24.36</v>
      </c>
      <c r="BI4" s="4">
        <v>23.21</v>
      </c>
      <c r="BJ4" s="4">
        <v>155.83</v>
      </c>
      <c r="BK4" s="4">
        <v>75.55</v>
      </c>
      <c r="BL4" s="4">
        <v>1.62</v>
      </c>
      <c r="BM4" s="4">
        <v>3.56</v>
      </c>
      <c r="BN4" s="4">
        <v>15.37</v>
      </c>
      <c r="BO4" s="4">
        <v>109.54</v>
      </c>
      <c r="BP4" s="4">
        <v>4.72</v>
      </c>
      <c r="BQ4" s="4">
        <v>2.23</v>
      </c>
      <c r="BR4" s="4">
        <v>1.19</v>
      </c>
      <c r="BS4" s="4">
        <v>0.05</v>
      </c>
      <c r="BT4" s="4">
        <v>0.01</v>
      </c>
      <c r="BU4" s="4">
        <v>0.09</v>
      </c>
      <c r="BV4" s="4">
        <v>29.04</v>
      </c>
      <c r="BW4" s="4">
        <v>1208.12</v>
      </c>
      <c r="BX4" s="4">
        <v>0.48</v>
      </c>
      <c r="BY4" s="4">
        <v>876.01</v>
      </c>
      <c r="BZ4" s="4">
        <v>17.13</v>
      </c>
      <c r="CA4" s="4">
        <v>34.88</v>
      </c>
      <c r="CB4" s="4">
        <v>4.48</v>
      </c>
      <c r="CC4" s="4">
        <v>18.61</v>
      </c>
      <c r="CD4" s="4">
        <v>3.74</v>
      </c>
      <c r="CE4" s="4">
        <v>1.19</v>
      </c>
      <c r="CF4" s="4">
        <v>3.51</v>
      </c>
      <c r="CG4" s="4">
        <v>0.46</v>
      </c>
      <c r="CH4" s="4">
        <v>2.71</v>
      </c>
      <c r="CI4" s="4">
        <v>0.53</v>
      </c>
      <c r="CJ4" s="4">
        <v>1.37</v>
      </c>
      <c r="CK4" s="4">
        <v>0.19</v>
      </c>
      <c r="CL4" s="4">
        <v>1.24</v>
      </c>
      <c r="CM4" s="4">
        <v>0.19</v>
      </c>
      <c r="CN4" s="4">
        <v>2.91</v>
      </c>
      <c r="CO4" s="4">
        <v>0.25</v>
      </c>
      <c r="CP4" s="4">
        <v>0.21</v>
      </c>
      <c r="CQ4" s="4">
        <v>0.06</v>
      </c>
      <c r="CR4" s="4">
        <v>6.94</v>
      </c>
      <c r="CS4" s="4">
        <v>0.03</v>
      </c>
      <c r="CT4" s="4">
        <v>2.84</v>
      </c>
      <c r="CU4" s="4">
        <v>1.19</v>
      </c>
    </row>
    <row r="5" spans="1:99" ht="12.75">
      <c r="A5" s="2" t="s">
        <v>148</v>
      </c>
      <c r="B5" s="2" t="s">
        <v>91</v>
      </c>
      <c r="C5" s="2" t="s">
        <v>11</v>
      </c>
      <c r="D5" s="2">
        <v>1</v>
      </c>
      <c r="E5" s="3">
        <v>-82.554025</v>
      </c>
      <c r="F5" s="3">
        <v>8.843381</v>
      </c>
      <c r="G5" s="3"/>
      <c r="H5" s="3">
        <v>3</v>
      </c>
      <c r="I5" s="2" t="s">
        <v>208</v>
      </c>
      <c r="J5" s="7">
        <v>55.3</v>
      </c>
      <c r="K5" s="7">
        <v>0.76</v>
      </c>
      <c r="L5" s="7">
        <v>17.8</v>
      </c>
      <c r="M5" s="7">
        <v>7.28</v>
      </c>
      <c r="N5" s="7"/>
      <c r="O5" s="7">
        <v>0.12</v>
      </c>
      <c r="P5" s="7">
        <v>4.34</v>
      </c>
      <c r="Q5" s="7">
        <v>8.23</v>
      </c>
      <c r="R5" s="7">
        <v>3.19</v>
      </c>
      <c r="S5" s="7">
        <v>1.73</v>
      </c>
      <c r="T5" s="7">
        <v>0.21</v>
      </c>
      <c r="U5" s="7"/>
      <c r="V5" s="7"/>
      <c r="W5" s="7">
        <v>98.96</v>
      </c>
      <c r="X5" s="7">
        <f t="shared" si="0"/>
        <v>55.88116410670978</v>
      </c>
      <c r="Y5" s="7">
        <f t="shared" si="1"/>
        <v>0.7679870654810025</v>
      </c>
      <c r="Z5" s="7">
        <f t="shared" si="2"/>
        <v>17.987065481002425</v>
      </c>
      <c r="AA5" s="7">
        <f t="shared" si="3"/>
        <v>7.3565076798706555</v>
      </c>
      <c r="AB5" s="7"/>
      <c r="AC5" s="7">
        <f t="shared" si="4"/>
        <v>0.12126111560226355</v>
      </c>
      <c r="AD5" s="7">
        <f t="shared" si="5"/>
        <v>4.385610347615199</v>
      </c>
      <c r="AE5" s="7">
        <f t="shared" si="6"/>
        <v>8.316491511721908</v>
      </c>
      <c r="AF5" s="7">
        <f t="shared" si="7"/>
        <v>3.2235246564268394</v>
      </c>
      <c r="AG5" s="7">
        <f t="shared" si="8"/>
        <v>1.748181083265966</v>
      </c>
      <c r="AH5" s="7">
        <f t="shared" si="9"/>
        <v>0.21220695230396122</v>
      </c>
      <c r="AI5" s="7">
        <f t="shared" si="10"/>
        <v>99.99999999999999</v>
      </c>
      <c r="AJ5" s="7">
        <f t="shared" si="11"/>
        <v>4.971705739692806</v>
      </c>
      <c r="AK5" s="2">
        <v>24</v>
      </c>
      <c r="AL5" s="2">
        <v>230</v>
      </c>
      <c r="AM5" s="2">
        <v>44</v>
      </c>
      <c r="AN5" s="2">
        <v>22</v>
      </c>
      <c r="AO5" s="2">
        <v>21</v>
      </c>
      <c r="AP5" s="2">
        <v>143</v>
      </c>
      <c r="AQ5" s="2">
        <v>71</v>
      </c>
      <c r="AR5" s="2">
        <v>28</v>
      </c>
      <c r="AS5" s="2">
        <v>21</v>
      </c>
      <c r="AT5" s="2">
        <v>1178</v>
      </c>
      <c r="AU5" s="2">
        <v>106</v>
      </c>
      <c r="AV5" s="2">
        <v>1</v>
      </c>
      <c r="AW5" s="2">
        <v>817</v>
      </c>
      <c r="AX5" s="2">
        <v>7</v>
      </c>
      <c r="AY5" s="2">
        <v>17</v>
      </c>
      <c r="AZ5" s="2"/>
      <c r="BA5" s="2"/>
      <c r="BB5" s="2"/>
      <c r="BC5" s="2"/>
      <c r="BD5" s="4">
        <v>5.26</v>
      </c>
      <c r="BE5" s="4">
        <v>0.8</v>
      </c>
      <c r="BF5" s="4">
        <v>24.15</v>
      </c>
      <c r="BG5" s="4">
        <v>256.7</v>
      </c>
      <c r="BH5" s="4">
        <v>24.89</v>
      </c>
      <c r="BI5" s="4">
        <v>24.55</v>
      </c>
      <c r="BJ5" s="4">
        <v>152.41</v>
      </c>
      <c r="BK5" s="4">
        <v>78.72</v>
      </c>
      <c r="BL5" s="4">
        <v>1.83</v>
      </c>
      <c r="BM5" s="4">
        <v>3.73</v>
      </c>
      <c r="BN5" s="4">
        <v>15.62</v>
      </c>
      <c r="BO5" s="4">
        <v>110.75</v>
      </c>
      <c r="BP5" s="4">
        <v>4.67</v>
      </c>
      <c r="BQ5" s="4">
        <v>2.46</v>
      </c>
      <c r="BR5" s="4">
        <v>2.6</v>
      </c>
      <c r="BS5" s="4">
        <v>0.05</v>
      </c>
      <c r="BT5" s="4">
        <v>0.01</v>
      </c>
      <c r="BU5" s="4">
        <v>0.09</v>
      </c>
      <c r="BV5" s="4">
        <v>30.71</v>
      </c>
      <c r="BW5" s="4">
        <v>1242.68</v>
      </c>
      <c r="BX5" s="4">
        <v>0.51</v>
      </c>
      <c r="BY5" s="4">
        <v>870.84</v>
      </c>
      <c r="BZ5" s="4">
        <v>17.36</v>
      </c>
      <c r="CA5" s="4">
        <v>34.82</v>
      </c>
      <c r="CB5" s="4">
        <v>4.52</v>
      </c>
      <c r="CC5" s="4">
        <v>18.83</v>
      </c>
      <c r="CD5" s="4">
        <v>3.79</v>
      </c>
      <c r="CE5" s="4">
        <v>1.21</v>
      </c>
      <c r="CF5" s="4">
        <v>3.52</v>
      </c>
      <c r="CG5" s="4">
        <v>0.46</v>
      </c>
      <c r="CH5" s="4">
        <v>2.78</v>
      </c>
      <c r="CI5" s="4">
        <v>0.53</v>
      </c>
      <c r="CJ5" s="4">
        <v>1.38</v>
      </c>
      <c r="CK5" s="4">
        <v>0.2</v>
      </c>
      <c r="CL5" s="4">
        <v>1.25</v>
      </c>
      <c r="CM5" s="4">
        <v>0.19</v>
      </c>
      <c r="CN5" s="4">
        <v>2.89</v>
      </c>
      <c r="CO5" s="4">
        <v>0.24</v>
      </c>
      <c r="CP5" s="4">
        <v>0.22</v>
      </c>
      <c r="CQ5" s="4">
        <v>0.07</v>
      </c>
      <c r="CR5" s="4">
        <v>6.89</v>
      </c>
      <c r="CS5" s="4">
        <v>0.03</v>
      </c>
      <c r="CT5" s="4">
        <v>2.84</v>
      </c>
      <c r="CU5" s="4">
        <v>1.21</v>
      </c>
    </row>
    <row r="6" spans="1:99" ht="12.75">
      <c r="A6" s="2" t="s">
        <v>149</v>
      </c>
      <c r="B6" s="2" t="s">
        <v>91</v>
      </c>
      <c r="C6" s="2" t="s">
        <v>11</v>
      </c>
      <c r="D6" s="2">
        <v>1</v>
      </c>
      <c r="E6" s="3">
        <v>-82.601147</v>
      </c>
      <c r="F6" s="3">
        <v>8.839229</v>
      </c>
      <c r="G6" s="3"/>
      <c r="H6" s="3">
        <v>3</v>
      </c>
      <c r="I6" s="2" t="s">
        <v>205</v>
      </c>
      <c r="J6" s="7">
        <v>58.5</v>
      </c>
      <c r="K6" s="7">
        <v>0.77</v>
      </c>
      <c r="L6" s="7">
        <v>16.7</v>
      </c>
      <c r="M6" s="7">
        <v>6.59</v>
      </c>
      <c r="N6" s="7"/>
      <c r="O6" s="7">
        <v>0.1</v>
      </c>
      <c r="P6" s="7">
        <v>3.43</v>
      </c>
      <c r="Q6" s="7">
        <v>6.7</v>
      </c>
      <c r="R6" s="7">
        <v>3.26</v>
      </c>
      <c r="S6" s="7">
        <v>2.15</v>
      </c>
      <c r="T6" s="7">
        <v>0.22</v>
      </c>
      <c r="U6" s="7"/>
      <c r="V6" s="7"/>
      <c r="W6" s="7">
        <v>98.42</v>
      </c>
      <c r="X6" s="7">
        <f t="shared" si="0"/>
        <v>59.439138386506805</v>
      </c>
      <c r="Y6" s="7">
        <f t="shared" si="1"/>
        <v>0.7823613086770982</v>
      </c>
      <c r="Z6" s="7">
        <f t="shared" si="2"/>
        <v>16.968095915464335</v>
      </c>
      <c r="AA6" s="7">
        <f t="shared" si="3"/>
        <v>6.695793537898801</v>
      </c>
      <c r="AB6" s="7"/>
      <c r="AC6" s="7">
        <f t="shared" si="4"/>
        <v>0.1016053647632595</v>
      </c>
      <c r="AD6" s="7">
        <f t="shared" si="5"/>
        <v>3.4850640113798006</v>
      </c>
      <c r="AE6" s="7">
        <f t="shared" si="6"/>
        <v>6.8075594391383865</v>
      </c>
      <c r="AF6" s="7">
        <f t="shared" si="7"/>
        <v>3.3123348912822594</v>
      </c>
      <c r="AG6" s="7">
        <f t="shared" si="8"/>
        <v>2.184515342410079</v>
      </c>
      <c r="AH6" s="7">
        <f t="shared" si="9"/>
        <v>0.2235318024791709</v>
      </c>
      <c r="AI6" s="7">
        <f t="shared" si="10"/>
        <v>100</v>
      </c>
      <c r="AJ6" s="7">
        <f t="shared" si="11"/>
        <v>5.496850233692339</v>
      </c>
      <c r="AK6" s="2">
        <v>22</v>
      </c>
      <c r="AL6" s="2">
        <v>188</v>
      </c>
      <c r="AM6" s="2">
        <v>59</v>
      </c>
      <c r="AN6" s="2">
        <v>24</v>
      </c>
      <c r="AO6" s="2">
        <v>46</v>
      </c>
      <c r="AP6" s="2">
        <v>208</v>
      </c>
      <c r="AQ6" s="2">
        <v>75</v>
      </c>
      <c r="AR6" s="2">
        <v>22</v>
      </c>
      <c r="AS6" s="2">
        <v>34</v>
      </c>
      <c r="AT6" s="2">
        <v>1178</v>
      </c>
      <c r="AU6" s="2">
        <v>125</v>
      </c>
      <c r="AV6" s="2">
        <v>4</v>
      </c>
      <c r="AW6" s="2">
        <v>916</v>
      </c>
      <c r="AX6" s="2">
        <v>7</v>
      </c>
      <c r="AY6" s="2">
        <v>9</v>
      </c>
      <c r="AZ6" s="2"/>
      <c r="BA6" s="2"/>
      <c r="BB6" s="2"/>
      <c r="BC6" s="2"/>
      <c r="BD6" s="4">
        <v>5.96</v>
      </c>
      <c r="BE6" s="4">
        <v>1.21</v>
      </c>
      <c r="BF6" s="4">
        <v>18.05</v>
      </c>
      <c r="BG6" s="4">
        <v>228.34</v>
      </c>
      <c r="BH6" s="4">
        <v>20.96</v>
      </c>
      <c r="BI6" s="4">
        <v>41.64</v>
      </c>
      <c r="BJ6" s="4">
        <v>149.34</v>
      </c>
      <c r="BK6" s="4">
        <v>79.15</v>
      </c>
      <c r="BL6" s="4"/>
      <c r="BM6" s="4"/>
      <c r="BN6" s="4">
        <v>10.94</v>
      </c>
      <c r="BO6" s="4">
        <v>132.25</v>
      </c>
      <c r="BP6" s="4">
        <v>5.95</v>
      </c>
      <c r="BQ6" s="4">
        <v>1.69</v>
      </c>
      <c r="BR6" s="4"/>
      <c r="BS6" s="4">
        <v>0.11</v>
      </c>
      <c r="BT6" s="4">
        <v>0.05</v>
      </c>
      <c r="BU6" s="4">
        <v>0.13</v>
      </c>
      <c r="BV6" s="4">
        <v>34.41</v>
      </c>
      <c r="BW6" s="4">
        <v>1166.18</v>
      </c>
      <c r="BX6" s="4">
        <v>0.62</v>
      </c>
      <c r="BY6" s="4">
        <v>909.36</v>
      </c>
      <c r="BZ6" s="4">
        <v>19.56</v>
      </c>
      <c r="CA6" s="4">
        <v>36.33</v>
      </c>
      <c r="CB6" s="4">
        <v>5.01</v>
      </c>
      <c r="CC6" s="4">
        <v>20.68</v>
      </c>
      <c r="CD6" s="4">
        <v>4.09</v>
      </c>
      <c r="CE6" s="4">
        <v>1.25</v>
      </c>
      <c r="CF6" s="4">
        <v>3.61</v>
      </c>
      <c r="CG6" s="4">
        <v>0.44</v>
      </c>
      <c r="CH6" s="4">
        <v>2.28</v>
      </c>
      <c r="CI6" s="4">
        <v>0.41</v>
      </c>
      <c r="CJ6" s="4">
        <v>1.02</v>
      </c>
      <c r="CK6" s="4">
        <v>0.13</v>
      </c>
      <c r="CL6" s="4">
        <v>0.86</v>
      </c>
      <c r="CM6" s="4">
        <v>0.13</v>
      </c>
      <c r="CN6" s="4">
        <v>3.25</v>
      </c>
      <c r="CO6" s="4">
        <v>0.33</v>
      </c>
      <c r="CP6" s="4">
        <v>0.21</v>
      </c>
      <c r="CQ6" s="4">
        <v>0.1</v>
      </c>
      <c r="CR6" s="4">
        <v>8.37</v>
      </c>
      <c r="CS6" s="4">
        <v>0.04</v>
      </c>
      <c r="CT6" s="4">
        <v>3.84</v>
      </c>
      <c r="CU6" s="4">
        <v>1.52</v>
      </c>
    </row>
    <row r="7" spans="1:99" ht="12.75">
      <c r="A7" s="2" t="s">
        <v>150</v>
      </c>
      <c r="B7" s="2" t="s">
        <v>91</v>
      </c>
      <c r="C7" s="2" t="s">
        <v>11</v>
      </c>
      <c r="D7" s="2">
        <v>1</v>
      </c>
      <c r="E7" s="3">
        <v>-82.601147</v>
      </c>
      <c r="F7" s="3">
        <v>8.839229</v>
      </c>
      <c r="G7" s="3"/>
      <c r="H7" s="3">
        <v>3</v>
      </c>
      <c r="I7" s="2" t="s">
        <v>205</v>
      </c>
      <c r="J7" s="7">
        <v>54.9</v>
      </c>
      <c r="K7" s="7">
        <v>0.72</v>
      </c>
      <c r="L7" s="7">
        <v>17.6</v>
      </c>
      <c r="M7" s="7">
        <v>6.9</v>
      </c>
      <c r="N7" s="7"/>
      <c r="O7" s="7">
        <v>0.12</v>
      </c>
      <c r="P7" s="7">
        <v>4.28</v>
      </c>
      <c r="Q7" s="7">
        <v>7.81</v>
      </c>
      <c r="R7" s="7">
        <v>2.98</v>
      </c>
      <c r="S7" s="7">
        <v>2.19</v>
      </c>
      <c r="T7" s="7">
        <v>0.28</v>
      </c>
      <c r="U7" s="7"/>
      <c r="V7" s="7"/>
      <c r="W7" s="7">
        <v>97.78</v>
      </c>
      <c r="X7" s="7">
        <f t="shared" si="0"/>
        <v>56.14645121701779</v>
      </c>
      <c r="Y7" s="7">
        <f t="shared" si="1"/>
        <v>0.7363469012067907</v>
      </c>
      <c r="Z7" s="7">
        <f t="shared" si="2"/>
        <v>17.999590918388222</v>
      </c>
      <c r="AA7" s="7">
        <f t="shared" si="3"/>
        <v>7.056657803231745</v>
      </c>
      <c r="AB7" s="7"/>
      <c r="AC7" s="7">
        <f t="shared" si="4"/>
        <v>0.12272448353446512</v>
      </c>
      <c r="AD7" s="7">
        <f t="shared" si="5"/>
        <v>4.37717324606259</v>
      </c>
      <c r="AE7" s="7">
        <f t="shared" si="6"/>
        <v>7.987318470034772</v>
      </c>
      <c r="AF7" s="7">
        <f t="shared" si="7"/>
        <v>3.047658007772551</v>
      </c>
      <c r="AG7" s="7">
        <f t="shared" si="8"/>
        <v>2.2397218245039885</v>
      </c>
      <c r="AH7" s="7">
        <f t="shared" si="9"/>
        <v>0.2863571282470853</v>
      </c>
      <c r="AI7" s="7">
        <f t="shared" si="10"/>
        <v>100.00000000000003</v>
      </c>
      <c r="AJ7" s="7">
        <f t="shared" si="11"/>
        <v>5.287379832276539</v>
      </c>
      <c r="AK7" s="2">
        <v>19</v>
      </c>
      <c r="AL7" s="2">
        <v>193</v>
      </c>
      <c r="AM7" s="2">
        <v>44</v>
      </c>
      <c r="AN7" s="2">
        <v>29</v>
      </c>
      <c r="AO7" s="2">
        <v>38</v>
      </c>
      <c r="AP7" s="2">
        <v>157</v>
      </c>
      <c r="AQ7" s="2">
        <v>72</v>
      </c>
      <c r="AR7" s="2">
        <v>19</v>
      </c>
      <c r="AS7" s="2">
        <v>34</v>
      </c>
      <c r="AT7" s="2">
        <v>1703</v>
      </c>
      <c r="AU7" s="2">
        <v>150</v>
      </c>
      <c r="AV7" s="2">
        <v>2</v>
      </c>
      <c r="AW7" s="2">
        <v>1042</v>
      </c>
      <c r="AX7" s="2">
        <v>6</v>
      </c>
      <c r="AY7" s="2">
        <v>4</v>
      </c>
      <c r="AZ7" s="2"/>
      <c r="BA7" s="2"/>
      <c r="BB7" s="2"/>
      <c r="BC7" s="2"/>
      <c r="BD7" s="4">
        <v>5.23</v>
      </c>
      <c r="BE7" s="4">
        <v>0.89</v>
      </c>
      <c r="BF7" s="4">
        <v>22.04</v>
      </c>
      <c r="BG7" s="4">
        <v>220.64</v>
      </c>
      <c r="BH7" s="4">
        <v>25.01</v>
      </c>
      <c r="BI7" s="4">
        <v>43.48</v>
      </c>
      <c r="BJ7" s="4">
        <v>157.95</v>
      </c>
      <c r="BK7" s="4">
        <v>75.65</v>
      </c>
      <c r="BL7" s="4">
        <v>1.81</v>
      </c>
      <c r="BM7" s="4">
        <v>3.6</v>
      </c>
      <c r="BN7" s="4">
        <v>14.29</v>
      </c>
      <c r="BO7" s="4">
        <v>160.56</v>
      </c>
      <c r="BP7" s="4">
        <v>7.68</v>
      </c>
      <c r="BQ7" s="4">
        <v>2.97</v>
      </c>
      <c r="BR7" s="4">
        <v>2.68</v>
      </c>
      <c r="BS7" s="4">
        <v>0.05</v>
      </c>
      <c r="BT7" s="4">
        <v>0</v>
      </c>
      <c r="BU7" s="4">
        <v>0.09</v>
      </c>
      <c r="BV7" s="4">
        <v>48.24</v>
      </c>
      <c r="BW7" s="4">
        <v>1788.64</v>
      </c>
      <c r="BX7" s="4">
        <v>0.51</v>
      </c>
      <c r="BY7" s="4">
        <v>1101.01</v>
      </c>
      <c r="BZ7" s="4">
        <v>38.74</v>
      </c>
      <c r="CA7" s="4">
        <v>71.24</v>
      </c>
      <c r="CB7" s="4">
        <v>8.61</v>
      </c>
      <c r="CC7" s="4">
        <v>31.49</v>
      </c>
      <c r="CD7" s="4">
        <v>4.76</v>
      </c>
      <c r="CE7" s="4">
        <v>1.39</v>
      </c>
      <c r="CF7" s="4">
        <v>3.83</v>
      </c>
      <c r="CG7" s="4">
        <v>0.46</v>
      </c>
      <c r="CH7" s="4">
        <v>2.55</v>
      </c>
      <c r="CI7" s="4">
        <v>0.48</v>
      </c>
      <c r="CJ7" s="4">
        <v>1.22</v>
      </c>
      <c r="CK7" s="4">
        <v>0.18</v>
      </c>
      <c r="CL7" s="4">
        <v>1.11</v>
      </c>
      <c r="CM7" s="4">
        <v>0.17</v>
      </c>
      <c r="CN7" s="4">
        <v>4.07</v>
      </c>
      <c r="CO7" s="4">
        <v>0.37</v>
      </c>
      <c r="CP7" s="4">
        <v>0.38</v>
      </c>
      <c r="CQ7" s="4">
        <v>0.07</v>
      </c>
      <c r="CR7" s="4">
        <v>8.06</v>
      </c>
      <c r="CS7" s="4">
        <v>0.03</v>
      </c>
      <c r="CT7" s="4">
        <v>8.61</v>
      </c>
      <c r="CU7" s="4">
        <v>2.28</v>
      </c>
    </row>
    <row r="8" spans="1:99" ht="12.75">
      <c r="A8" s="2" t="s">
        <v>151</v>
      </c>
      <c r="B8" s="2" t="s">
        <v>91</v>
      </c>
      <c r="C8" s="2" t="s">
        <v>11</v>
      </c>
      <c r="D8" s="3">
        <v>1</v>
      </c>
      <c r="E8" s="3">
        <v>-82.611995</v>
      </c>
      <c r="F8" s="3">
        <v>8.812142</v>
      </c>
      <c r="G8" s="3"/>
      <c r="H8" s="3">
        <v>3</v>
      </c>
      <c r="I8" s="2" t="s">
        <v>205</v>
      </c>
      <c r="J8" s="7">
        <v>59.7</v>
      </c>
      <c r="K8" s="7">
        <v>0.7</v>
      </c>
      <c r="L8" s="7">
        <v>16.1</v>
      </c>
      <c r="M8" s="7">
        <v>5.86</v>
      </c>
      <c r="N8" s="7"/>
      <c r="O8" s="7">
        <v>0.09</v>
      </c>
      <c r="P8" s="7">
        <v>2.93</v>
      </c>
      <c r="Q8" s="7">
        <v>6.46</v>
      </c>
      <c r="R8" s="7">
        <v>2.89</v>
      </c>
      <c r="S8" s="7">
        <v>3.29</v>
      </c>
      <c r="T8" s="7">
        <v>0.23</v>
      </c>
      <c r="U8" s="7"/>
      <c r="V8" s="7"/>
      <c r="W8" s="7">
        <v>98.25</v>
      </c>
      <c r="X8" s="7">
        <f t="shared" si="0"/>
        <v>60.76335877862596</v>
      </c>
      <c r="Y8" s="7">
        <f t="shared" si="1"/>
        <v>0.712468193384224</v>
      </c>
      <c r="Z8" s="7">
        <f t="shared" si="2"/>
        <v>16.386768447837152</v>
      </c>
      <c r="AA8" s="7">
        <f t="shared" si="3"/>
        <v>5.964376590330788</v>
      </c>
      <c r="AB8" s="7"/>
      <c r="AC8" s="7">
        <f t="shared" si="4"/>
        <v>0.0916030534351145</v>
      </c>
      <c r="AD8" s="7">
        <f t="shared" si="5"/>
        <v>2.982188295165394</v>
      </c>
      <c r="AE8" s="7">
        <f t="shared" si="6"/>
        <v>6.575063613231552</v>
      </c>
      <c r="AF8" s="7">
        <f t="shared" si="7"/>
        <v>2.94147582697201</v>
      </c>
      <c r="AG8" s="7">
        <f t="shared" si="8"/>
        <v>3.3486005089058524</v>
      </c>
      <c r="AH8" s="7">
        <f t="shared" si="9"/>
        <v>0.2340966921119593</v>
      </c>
      <c r="AI8" s="7">
        <f t="shared" si="10"/>
        <v>100</v>
      </c>
      <c r="AJ8" s="7">
        <f t="shared" si="11"/>
        <v>6.290076335877862</v>
      </c>
      <c r="AK8" s="2">
        <v>16</v>
      </c>
      <c r="AL8" s="2">
        <v>177</v>
      </c>
      <c r="AM8" s="2">
        <v>32</v>
      </c>
      <c r="AN8" s="2">
        <v>19</v>
      </c>
      <c r="AO8" s="2">
        <v>18</v>
      </c>
      <c r="AP8" s="2">
        <v>169</v>
      </c>
      <c r="AQ8" s="2">
        <v>67</v>
      </c>
      <c r="AR8" s="2">
        <v>18</v>
      </c>
      <c r="AS8" s="2">
        <v>56</v>
      </c>
      <c r="AT8" s="2">
        <v>1521</v>
      </c>
      <c r="AU8" s="2">
        <v>191</v>
      </c>
      <c r="AV8" s="2">
        <v>3</v>
      </c>
      <c r="AW8" s="2">
        <v>1235</v>
      </c>
      <c r="AX8" s="2">
        <v>13</v>
      </c>
      <c r="AY8" s="2">
        <v>17</v>
      </c>
      <c r="AZ8" s="2"/>
      <c r="BA8" s="2"/>
      <c r="BB8" s="2"/>
      <c r="BC8" s="2"/>
      <c r="BD8" s="4">
        <v>6.41</v>
      </c>
      <c r="BE8" s="4">
        <v>1.12</v>
      </c>
      <c r="BF8" s="4">
        <v>20.87</v>
      </c>
      <c r="BG8" s="4">
        <v>205.92</v>
      </c>
      <c r="BH8" s="4">
        <v>19.7</v>
      </c>
      <c r="BI8" s="4">
        <v>22.49</v>
      </c>
      <c r="BJ8" s="4">
        <v>168.44</v>
      </c>
      <c r="BK8" s="4">
        <v>68.94</v>
      </c>
      <c r="BL8" s="4">
        <v>1.58</v>
      </c>
      <c r="BM8" s="4">
        <v>3.1</v>
      </c>
      <c r="BN8" s="4">
        <v>13.25</v>
      </c>
      <c r="BO8" s="4">
        <v>217.45</v>
      </c>
      <c r="BP8" s="4">
        <v>5.79</v>
      </c>
      <c r="BQ8" s="4">
        <v>2.31</v>
      </c>
      <c r="BR8" s="4">
        <v>3.97</v>
      </c>
      <c r="BS8" s="4">
        <v>0.03</v>
      </c>
      <c r="BT8" s="4">
        <v>0.02</v>
      </c>
      <c r="BU8" s="4">
        <v>0.2</v>
      </c>
      <c r="BV8" s="4">
        <v>80.97</v>
      </c>
      <c r="BW8" s="4">
        <v>1603.95</v>
      </c>
      <c r="BX8" s="4">
        <v>0.76</v>
      </c>
      <c r="BY8" s="4">
        <v>1242.61</v>
      </c>
      <c r="BZ8" s="4">
        <v>38.89</v>
      </c>
      <c r="CA8" s="4">
        <v>75.81</v>
      </c>
      <c r="CB8" s="4">
        <v>9.01</v>
      </c>
      <c r="CC8" s="4">
        <v>34.63</v>
      </c>
      <c r="CD8" s="4">
        <v>5.75</v>
      </c>
      <c r="CE8" s="4">
        <v>1.57</v>
      </c>
      <c r="CF8" s="4">
        <v>4.17</v>
      </c>
      <c r="CG8" s="4">
        <v>0.48</v>
      </c>
      <c r="CH8" s="4">
        <v>2.45</v>
      </c>
      <c r="CI8" s="4">
        <v>0.43</v>
      </c>
      <c r="CJ8" s="4">
        <v>1.05</v>
      </c>
      <c r="CK8" s="4">
        <v>0.15</v>
      </c>
      <c r="CL8" s="4">
        <v>0.96</v>
      </c>
      <c r="CM8" s="4">
        <v>0.15</v>
      </c>
      <c r="CN8" s="4">
        <v>5.62</v>
      </c>
      <c r="CO8" s="4">
        <v>0.36</v>
      </c>
      <c r="CP8" s="4">
        <v>0.3</v>
      </c>
      <c r="CQ8" s="4">
        <v>0.14</v>
      </c>
      <c r="CR8" s="4">
        <v>11.66</v>
      </c>
      <c r="CS8" s="4">
        <v>0.06</v>
      </c>
      <c r="CT8" s="4">
        <v>16.07</v>
      </c>
      <c r="CU8" s="4">
        <v>3.92</v>
      </c>
    </row>
    <row r="9" spans="1:99" ht="12.75">
      <c r="A9" s="2" t="s">
        <v>152</v>
      </c>
      <c r="B9" s="2" t="s">
        <v>91</v>
      </c>
      <c r="C9" s="2" t="s">
        <v>11</v>
      </c>
      <c r="D9" s="3">
        <v>1</v>
      </c>
      <c r="E9" s="3">
        <v>-82.451248</v>
      </c>
      <c r="F9" s="3">
        <v>8.796774</v>
      </c>
      <c r="G9" s="3"/>
      <c r="H9" s="3">
        <v>3</v>
      </c>
      <c r="I9" s="3" t="s">
        <v>203</v>
      </c>
      <c r="J9" s="7">
        <v>57.2</v>
      </c>
      <c r="K9" s="7">
        <v>0.72</v>
      </c>
      <c r="L9" s="7">
        <v>16.8</v>
      </c>
      <c r="M9" s="7">
        <v>6.54</v>
      </c>
      <c r="N9" s="7"/>
      <c r="O9" s="7">
        <v>0.11</v>
      </c>
      <c r="P9" s="7">
        <v>3.44</v>
      </c>
      <c r="Q9" s="7">
        <v>7.48</v>
      </c>
      <c r="R9" s="7">
        <v>2.95</v>
      </c>
      <c r="S9" s="7">
        <v>2.4</v>
      </c>
      <c r="T9" s="7">
        <v>0.24</v>
      </c>
      <c r="U9" s="7"/>
      <c r="V9" s="7"/>
      <c r="W9" s="7">
        <v>97.88</v>
      </c>
      <c r="X9" s="7">
        <f t="shared" si="0"/>
        <v>58.43890478136494</v>
      </c>
      <c r="Y9" s="7">
        <f t="shared" si="1"/>
        <v>0.7355946056395587</v>
      </c>
      <c r="Z9" s="7">
        <f t="shared" si="2"/>
        <v>17.1638741315897</v>
      </c>
      <c r="AA9" s="7">
        <f t="shared" si="3"/>
        <v>6.681651001225991</v>
      </c>
      <c r="AB9" s="7"/>
      <c r="AC9" s="7">
        <f t="shared" si="4"/>
        <v>0.11238250919493258</v>
      </c>
      <c r="AD9" s="7">
        <f t="shared" si="5"/>
        <v>3.5145075602778912</v>
      </c>
      <c r="AE9" s="7">
        <f t="shared" si="6"/>
        <v>7.642010625255415</v>
      </c>
      <c r="AF9" s="7">
        <f t="shared" si="7"/>
        <v>3.013894564773192</v>
      </c>
      <c r="AG9" s="7">
        <f t="shared" si="8"/>
        <v>2.451982018798529</v>
      </c>
      <c r="AH9" s="7">
        <f t="shared" si="9"/>
        <v>0.2451982018798529</v>
      </c>
      <c r="AI9" s="7">
        <f t="shared" si="10"/>
        <v>100</v>
      </c>
      <c r="AJ9" s="7">
        <f t="shared" si="11"/>
        <v>5.4658765835717205</v>
      </c>
      <c r="AK9" s="2">
        <v>16</v>
      </c>
      <c r="AL9" s="2">
        <v>196</v>
      </c>
      <c r="AM9" s="2">
        <v>38</v>
      </c>
      <c r="AN9" s="2">
        <v>23</v>
      </c>
      <c r="AO9" s="2">
        <v>23</v>
      </c>
      <c r="AP9" s="2">
        <v>127</v>
      </c>
      <c r="AQ9" s="2">
        <v>71</v>
      </c>
      <c r="AR9" s="2">
        <v>20</v>
      </c>
      <c r="AS9" s="2">
        <v>34</v>
      </c>
      <c r="AT9" s="2">
        <v>1410</v>
      </c>
      <c r="AU9" s="2">
        <v>146</v>
      </c>
      <c r="AV9" s="2">
        <v>1</v>
      </c>
      <c r="AW9" s="2">
        <v>1027</v>
      </c>
      <c r="AX9" s="2">
        <v>7</v>
      </c>
      <c r="AY9" s="2">
        <v>19</v>
      </c>
      <c r="AZ9" s="2"/>
      <c r="BA9" s="2"/>
      <c r="BB9" s="2"/>
      <c r="BC9" s="2"/>
      <c r="BD9" s="4">
        <v>6.82</v>
      </c>
      <c r="BE9" s="4">
        <v>0.97</v>
      </c>
      <c r="BF9" s="4">
        <v>21.88</v>
      </c>
      <c r="BG9" s="4">
        <v>224.63</v>
      </c>
      <c r="BH9" s="4">
        <v>22.99</v>
      </c>
      <c r="BI9" s="4">
        <v>27.39</v>
      </c>
      <c r="BJ9" s="4">
        <v>133.13</v>
      </c>
      <c r="BK9" s="4">
        <v>74.39</v>
      </c>
      <c r="BL9" s="4">
        <v>1.79</v>
      </c>
      <c r="BM9" s="4">
        <v>4.16</v>
      </c>
      <c r="BN9" s="4">
        <v>13.93</v>
      </c>
      <c r="BO9" s="4">
        <v>151.42</v>
      </c>
      <c r="BP9" s="4">
        <v>6.14</v>
      </c>
      <c r="BQ9" s="4">
        <v>3.17</v>
      </c>
      <c r="BR9" s="4">
        <v>3.3</v>
      </c>
      <c r="BS9" s="4">
        <v>0.03</v>
      </c>
      <c r="BT9" s="4">
        <v>0.01</v>
      </c>
      <c r="BU9" s="4">
        <v>0.12</v>
      </c>
      <c r="BV9" s="4">
        <v>52.48</v>
      </c>
      <c r="BW9" s="4">
        <v>1517.6</v>
      </c>
      <c r="BX9" s="4">
        <v>0.62</v>
      </c>
      <c r="BY9" s="4">
        <v>1062.98</v>
      </c>
      <c r="BZ9" s="4">
        <v>28.94</v>
      </c>
      <c r="CA9" s="4">
        <v>56.22</v>
      </c>
      <c r="CB9" s="4">
        <v>6.85</v>
      </c>
      <c r="CC9" s="4">
        <v>26.49</v>
      </c>
      <c r="CD9" s="4">
        <v>4.67</v>
      </c>
      <c r="CE9" s="4">
        <v>1.36</v>
      </c>
      <c r="CF9" s="4">
        <v>3.79</v>
      </c>
      <c r="CG9" s="4">
        <v>0.46</v>
      </c>
      <c r="CH9" s="4">
        <v>2.54</v>
      </c>
      <c r="CI9" s="4">
        <v>0.46</v>
      </c>
      <c r="CJ9" s="4">
        <v>1.19</v>
      </c>
      <c r="CK9" s="4">
        <v>0.17</v>
      </c>
      <c r="CL9" s="4">
        <v>1.08</v>
      </c>
      <c r="CM9" s="4">
        <v>0.16</v>
      </c>
      <c r="CN9" s="4">
        <v>3.94</v>
      </c>
      <c r="CO9" s="4">
        <v>0.33</v>
      </c>
      <c r="CP9" s="4">
        <v>0.31</v>
      </c>
      <c r="CQ9" s="4">
        <v>0.09</v>
      </c>
      <c r="CR9" s="4">
        <v>8.11</v>
      </c>
      <c r="CS9" s="4">
        <v>0.05</v>
      </c>
      <c r="CT9" s="4">
        <v>7.15</v>
      </c>
      <c r="CU9" s="4">
        <v>2.24</v>
      </c>
    </row>
    <row r="10" spans="1:99" ht="12.75">
      <c r="A10" s="2" t="s">
        <v>153</v>
      </c>
      <c r="B10" s="2" t="s">
        <v>91</v>
      </c>
      <c r="C10" s="2" t="s">
        <v>11</v>
      </c>
      <c r="D10" s="3">
        <v>1</v>
      </c>
      <c r="E10" s="3">
        <v>-82.454577</v>
      </c>
      <c r="F10" s="3">
        <v>8.801054</v>
      </c>
      <c r="G10" s="3"/>
      <c r="H10" s="3">
        <v>3</v>
      </c>
      <c r="I10" s="3" t="s">
        <v>90</v>
      </c>
      <c r="J10" s="7">
        <v>52</v>
      </c>
      <c r="K10" s="7">
        <v>0.83</v>
      </c>
      <c r="L10" s="7">
        <v>15.3</v>
      </c>
      <c r="M10" s="7">
        <v>8.27</v>
      </c>
      <c r="N10" s="7"/>
      <c r="O10" s="7">
        <v>0.12</v>
      </c>
      <c r="P10" s="7">
        <v>9.23</v>
      </c>
      <c r="Q10" s="7">
        <v>8.97</v>
      </c>
      <c r="R10" s="7">
        <v>2.84</v>
      </c>
      <c r="S10" s="7">
        <v>1.47</v>
      </c>
      <c r="T10" s="7">
        <v>0.29</v>
      </c>
      <c r="U10" s="7"/>
      <c r="V10" s="7"/>
      <c r="W10" s="2">
        <v>99.32</v>
      </c>
      <c r="X10" s="7">
        <f t="shared" si="0"/>
        <v>52.35602094240838</v>
      </c>
      <c r="Y10" s="7">
        <f t="shared" si="1"/>
        <v>0.8356826419653646</v>
      </c>
      <c r="Z10" s="7">
        <f t="shared" si="2"/>
        <v>15.404752315747082</v>
      </c>
      <c r="AA10" s="7">
        <f t="shared" si="3"/>
        <v>8.326621022956102</v>
      </c>
      <c r="AB10" s="7"/>
      <c r="AC10" s="7">
        <f t="shared" si="4"/>
        <v>0.12082158679017319</v>
      </c>
      <c r="AD10" s="7">
        <f t="shared" si="5"/>
        <v>9.293193717277488</v>
      </c>
      <c r="AE10" s="7">
        <f t="shared" si="6"/>
        <v>9.031413612565446</v>
      </c>
      <c r="AF10" s="7">
        <f t="shared" si="7"/>
        <v>2.8594442207007655</v>
      </c>
      <c r="AG10" s="7">
        <f t="shared" si="8"/>
        <v>1.4800644381796215</v>
      </c>
      <c r="AH10" s="7">
        <f t="shared" si="9"/>
        <v>0.2919855014095852</v>
      </c>
      <c r="AI10" s="7">
        <f t="shared" si="10"/>
        <v>100</v>
      </c>
      <c r="AJ10" s="7">
        <f t="shared" si="11"/>
        <v>4.339508658880387</v>
      </c>
      <c r="AK10" s="8">
        <v>27</v>
      </c>
      <c r="AL10" s="8">
        <v>200</v>
      </c>
      <c r="AM10" s="8">
        <v>446</v>
      </c>
      <c r="AN10" s="8">
        <v>41</v>
      </c>
      <c r="AO10" s="8">
        <v>245</v>
      </c>
      <c r="AP10" s="8">
        <v>230</v>
      </c>
      <c r="AQ10" s="8">
        <v>72</v>
      </c>
      <c r="AR10" s="8">
        <v>18</v>
      </c>
      <c r="AS10" s="8">
        <v>23</v>
      </c>
      <c r="AT10" s="8">
        <v>921</v>
      </c>
      <c r="AU10" s="8">
        <v>112</v>
      </c>
      <c r="AV10" s="8">
        <v>5</v>
      </c>
      <c r="AW10" s="8">
        <v>651</v>
      </c>
      <c r="AX10" s="8">
        <v>3</v>
      </c>
      <c r="AY10" s="8">
        <v>11</v>
      </c>
      <c r="AZ10" s="8"/>
      <c r="BA10" s="8"/>
      <c r="BB10" s="8"/>
      <c r="BC10" s="8"/>
      <c r="BD10" s="7">
        <v>6.8</v>
      </c>
      <c r="BE10" s="7">
        <v>0.95</v>
      </c>
      <c r="BF10" s="7">
        <v>25.55</v>
      </c>
      <c r="BG10" s="7">
        <v>237.51</v>
      </c>
      <c r="BH10" s="7">
        <v>38.42</v>
      </c>
      <c r="BI10" s="7">
        <v>225.9</v>
      </c>
      <c r="BJ10" s="7">
        <v>189.25</v>
      </c>
      <c r="BK10" s="7">
        <v>78.39</v>
      </c>
      <c r="BL10" s="7"/>
      <c r="BM10" s="7"/>
      <c r="BN10" s="7">
        <v>12.82</v>
      </c>
      <c r="BO10" s="7">
        <v>117.88</v>
      </c>
      <c r="BP10" s="7">
        <v>6.69</v>
      </c>
      <c r="BQ10" s="7">
        <v>1.03</v>
      </c>
      <c r="BR10" s="7"/>
      <c r="BS10" s="7">
        <v>0.06</v>
      </c>
      <c r="BT10" s="7">
        <v>0.28</v>
      </c>
      <c r="BU10" s="7">
        <v>0.06</v>
      </c>
      <c r="BV10" s="7">
        <v>25.11</v>
      </c>
      <c r="BW10" s="7">
        <v>951.06</v>
      </c>
      <c r="BX10" s="7">
        <v>0.18</v>
      </c>
      <c r="BY10" s="7">
        <v>638.23</v>
      </c>
      <c r="BZ10" s="7">
        <v>24.07</v>
      </c>
      <c r="CA10" s="7">
        <v>48.25</v>
      </c>
      <c r="CB10" s="7">
        <v>6.05</v>
      </c>
      <c r="CC10" s="7">
        <v>23.78</v>
      </c>
      <c r="CD10" s="7">
        <v>4.3</v>
      </c>
      <c r="CE10" s="7">
        <v>1.28</v>
      </c>
      <c r="CF10" s="7">
        <v>3.7</v>
      </c>
      <c r="CG10" s="7">
        <v>0.47</v>
      </c>
      <c r="CH10" s="7">
        <v>2.56</v>
      </c>
      <c r="CI10" s="7">
        <v>0.49</v>
      </c>
      <c r="CJ10" s="7">
        <v>1.27</v>
      </c>
      <c r="CK10" s="7">
        <v>0.18</v>
      </c>
      <c r="CL10" s="7">
        <v>1.14</v>
      </c>
      <c r="CM10" s="7">
        <v>0.17</v>
      </c>
      <c r="CN10" s="7">
        <v>2.71</v>
      </c>
      <c r="CO10" s="7">
        <v>0.31</v>
      </c>
      <c r="CP10" s="7">
        <v>0.22</v>
      </c>
      <c r="CQ10" s="7">
        <v>0.03</v>
      </c>
      <c r="CR10" s="7">
        <v>3.87</v>
      </c>
      <c r="CS10" s="7">
        <v>0.01</v>
      </c>
      <c r="CT10" s="7">
        <v>4.02</v>
      </c>
      <c r="CU10" s="7">
        <v>141</v>
      </c>
    </row>
    <row r="11" spans="1:99" ht="12.75">
      <c r="A11" s="2" t="s">
        <v>154</v>
      </c>
      <c r="B11" s="2" t="s">
        <v>91</v>
      </c>
      <c r="C11" s="2" t="s">
        <v>11</v>
      </c>
      <c r="D11" s="3">
        <v>1</v>
      </c>
      <c r="E11" s="3">
        <v>-82.479087</v>
      </c>
      <c r="F11" s="3">
        <v>8.816018</v>
      </c>
      <c r="G11" s="3"/>
      <c r="H11" s="3">
        <v>3</v>
      </c>
      <c r="I11" s="3" t="s">
        <v>203</v>
      </c>
      <c r="J11" s="7">
        <v>59.6</v>
      </c>
      <c r="K11" s="7">
        <v>0.56</v>
      </c>
      <c r="L11" s="7">
        <v>17.3</v>
      </c>
      <c r="M11" s="7">
        <v>5.2</v>
      </c>
      <c r="N11" s="7"/>
      <c r="O11" s="7">
        <v>0.09</v>
      </c>
      <c r="P11" s="7">
        <v>3.28</v>
      </c>
      <c r="Q11" s="7">
        <v>6.63</v>
      </c>
      <c r="R11" s="7">
        <v>4.1</v>
      </c>
      <c r="S11" s="7">
        <v>1.48</v>
      </c>
      <c r="T11" s="7">
        <v>0.1</v>
      </c>
      <c r="U11" s="7"/>
      <c r="V11" s="7"/>
      <c r="W11" s="2">
        <v>98.34</v>
      </c>
      <c r="X11" s="7">
        <f t="shared" si="0"/>
        <v>60.6060606060606</v>
      </c>
      <c r="Y11" s="7">
        <f t="shared" si="1"/>
        <v>0.569452918446207</v>
      </c>
      <c r="Z11" s="7">
        <f t="shared" si="2"/>
        <v>17.592027659141753</v>
      </c>
      <c r="AA11" s="7">
        <f t="shared" si="3"/>
        <v>5.287777099857637</v>
      </c>
      <c r="AB11" s="7"/>
      <c r="AC11" s="7">
        <f t="shared" si="4"/>
        <v>0.09151921903599755</v>
      </c>
      <c r="AD11" s="7">
        <f t="shared" si="5"/>
        <v>3.3353670937563553</v>
      </c>
      <c r="AE11" s="7">
        <f t="shared" si="6"/>
        <v>6.741915802318487</v>
      </c>
      <c r="AF11" s="7">
        <f t="shared" si="7"/>
        <v>4.169208867195444</v>
      </c>
      <c r="AG11" s="7">
        <f t="shared" si="8"/>
        <v>1.5049827130364042</v>
      </c>
      <c r="AH11" s="7">
        <f t="shared" si="9"/>
        <v>0.1016880211511084</v>
      </c>
      <c r="AI11" s="7">
        <f t="shared" si="10"/>
        <v>100</v>
      </c>
      <c r="AJ11" s="7">
        <f t="shared" si="11"/>
        <v>5.674191580231848</v>
      </c>
      <c r="AK11" s="8">
        <v>12</v>
      </c>
      <c r="AL11" s="8">
        <v>150</v>
      </c>
      <c r="AM11" s="8">
        <v>69</v>
      </c>
      <c r="AN11" s="8">
        <v>21</v>
      </c>
      <c r="AO11" s="8">
        <v>32</v>
      </c>
      <c r="AP11" s="8">
        <v>96</v>
      </c>
      <c r="AQ11" s="8">
        <v>69</v>
      </c>
      <c r="AR11" s="8">
        <v>19</v>
      </c>
      <c r="AS11" s="8">
        <v>23</v>
      </c>
      <c r="AT11" s="8">
        <v>1050</v>
      </c>
      <c r="AU11" s="8">
        <v>109</v>
      </c>
      <c r="AV11" s="8">
        <v>1</v>
      </c>
      <c r="AW11" s="8">
        <v>812</v>
      </c>
      <c r="AX11" s="8">
        <v>8</v>
      </c>
      <c r="AY11" s="8">
        <v>9</v>
      </c>
      <c r="AZ11" s="8"/>
      <c r="BA11" s="8"/>
      <c r="BB11" s="8"/>
      <c r="BC11" s="8"/>
      <c r="BD11" s="7">
        <v>6.48</v>
      </c>
      <c r="BE11" s="7">
        <v>1.01</v>
      </c>
      <c r="BF11" s="7">
        <v>18.06</v>
      </c>
      <c r="BG11" s="7">
        <v>192.44</v>
      </c>
      <c r="BH11" s="7">
        <v>21.08</v>
      </c>
      <c r="BI11" s="7">
        <v>31.46</v>
      </c>
      <c r="BJ11" s="7">
        <v>120.29</v>
      </c>
      <c r="BK11" s="7">
        <v>69.6</v>
      </c>
      <c r="BL11" s="7">
        <v>1.74</v>
      </c>
      <c r="BM11" s="7">
        <v>3.97</v>
      </c>
      <c r="BN11" s="7">
        <v>11.05</v>
      </c>
      <c r="BO11" s="7">
        <v>171.68</v>
      </c>
      <c r="BP11" s="7">
        <v>5.25</v>
      </c>
      <c r="BQ11" s="7">
        <v>2.44</v>
      </c>
      <c r="BR11" s="7">
        <v>3.42</v>
      </c>
      <c r="BS11" s="7">
        <v>0.04</v>
      </c>
      <c r="BT11" s="7">
        <v>0.1</v>
      </c>
      <c r="BU11" s="7">
        <v>0.11</v>
      </c>
      <c r="BV11" s="7">
        <v>61.53</v>
      </c>
      <c r="BW11" s="7">
        <v>1139.83</v>
      </c>
      <c r="BX11" s="7">
        <v>0.58</v>
      </c>
      <c r="BY11" s="7">
        <v>1034.34</v>
      </c>
      <c r="BZ11" s="7">
        <v>24.46</v>
      </c>
      <c r="CA11" s="7">
        <v>47.12</v>
      </c>
      <c r="CB11" s="7">
        <v>5.67</v>
      </c>
      <c r="CC11" s="7">
        <v>21.72</v>
      </c>
      <c r="CD11" s="7">
        <v>3.8</v>
      </c>
      <c r="CE11" s="7">
        <v>1.07</v>
      </c>
      <c r="CF11" s="7">
        <v>3</v>
      </c>
      <c r="CG11" s="7">
        <v>0.37</v>
      </c>
      <c r="CH11" s="7">
        <v>1.92</v>
      </c>
      <c r="CI11" s="7">
        <v>0.37</v>
      </c>
      <c r="CJ11" s="7">
        <v>0.95</v>
      </c>
      <c r="CK11" s="7">
        <v>0.13</v>
      </c>
      <c r="CL11" s="7">
        <v>0.88</v>
      </c>
      <c r="CM11" s="7">
        <v>0.13</v>
      </c>
      <c r="CN11" s="7">
        <v>4.29</v>
      </c>
      <c r="CO11" s="7">
        <v>0.28</v>
      </c>
      <c r="CP11" s="7">
        <v>0.25</v>
      </c>
      <c r="CQ11" s="7">
        <v>0.12</v>
      </c>
      <c r="CR11" s="7">
        <v>8.33</v>
      </c>
      <c r="CS11" s="7">
        <v>0.04</v>
      </c>
      <c r="CT11" s="7">
        <v>8.73</v>
      </c>
      <c r="CU11" s="7">
        <v>2.35</v>
      </c>
    </row>
    <row r="12" spans="1:99" ht="12.75">
      <c r="A12" s="2" t="s">
        <v>155</v>
      </c>
      <c r="B12" s="2" t="s">
        <v>91</v>
      </c>
      <c r="C12" s="2" t="s">
        <v>11</v>
      </c>
      <c r="D12" s="3">
        <v>1</v>
      </c>
      <c r="E12" s="3">
        <v>-82.479087</v>
      </c>
      <c r="F12" s="3">
        <v>8.816018</v>
      </c>
      <c r="G12" s="3"/>
      <c r="H12" s="3">
        <v>3</v>
      </c>
      <c r="I12" s="3" t="s">
        <v>203</v>
      </c>
      <c r="J12" s="7">
        <v>59</v>
      </c>
      <c r="K12" s="7">
        <v>0.6</v>
      </c>
      <c r="L12" s="7">
        <v>16.7</v>
      </c>
      <c r="M12" s="7">
        <v>5.69</v>
      </c>
      <c r="N12" s="7"/>
      <c r="O12" s="7">
        <v>0.09</v>
      </c>
      <c r="P12" s="7">
        <v>3.34</v>
      </c>
      <c r="Q12" s="7">
        <v>6.36</v>
      </c>
      <c r="R12" s="7">
        <v>3.33</v>
      </c>
      <c r="S12" s="7">
        <v>2.51</v>
      </c>
      <c r="T12" s="7">
        <v>0.19</v>
      </c>
      <c r="U12" s="7"/>
      <c r="V12" s="7"/>
      <c r="W12" s="2">
        <v>97.81</v>
      </c>
      <c r="X12" s="7">
        <f t="shared" si="0"/>
        <v>60.321030569471425</v>
      </c>
      <c r="Y12" s="7">
        <f t="shared" si="1"/>
        <v>0.6134342091810653</v>
      </c>
      <c r="Z12" s="7">
        <f t="shared" si="2"/>
        <v>17.073918822206316</v>
      </c>
      <c r="AA12" s="7">
        <f t="shared" si="3"/>
        <v>5.8174010837337695</v>
      </c>
      <c r="AB12" s="7"/>
      <c r="AC12" s="7">
        <f t="shared" si="4"/>
        <v>0.0920151313771598</v>
      </c>
      <c r="AD12" s="7">
        <f t="shared" si="5"/>
        <v>3.4147837644412635</v>
      </c>
      <c r="AE12" s="7">
        <f t="shared" si="6"/>
        <v>6.502402617319293</v>
      </c>
      <c r="AF12" s="7">
        <f t="shared" si="7"/>
        <v>3.4045598609549126</v>
      </c>
      <c r="AG12" s="7">
        <f t="shared" si="8"/>
        <v>2.566199775074123</v>
      </c>
      <c r="AH12" s="7">
        <f t="shared" si="9"/>
        <v>0.19425416624067068</v>
      </c>
      <c r="AI12" s="7">
        <f t="shared" si="10"/>
        <v>100.00000000000001</v>
      </c>
      <c r="AJ12" s="7">
        <f t="shared" si="11"/>
        <v>5.970759636029035</v>
      </c>
      <c r="AK12" s="8">
        <v>13</v>
      </c>
      <c r="AL12" s="8">
        <v>169</v>
      </c>
      <c r="AM12" s="8">
        <v>43</v>
      </c>
      <c r="AN12" s="8">
        <v>21</v>
      </c>
      <c r="AO12" s="8">
        <v>26</v>
      </c>
      <c r="AP12" s="8">
        <v>115</v>
      </c>
      <c r="AQ12" s="8">
        <v>65</v>
      </c>
      <c r="AR12" s="8">
        <v>19</v>
      </c>
      <c r="AS12" s="8">
        <v>45</v>
      </c>
      <c r="AT12" s="8">
        <v>1099</v>
      </c>
      <c r="AU12" s="8">
        <v>150</v>
      </c>
      <c r="AV12" s="8">
        <v>0</v>
      </c>
      <c r="AW12" s="8">
        <v>984</v>
      </c>
      <c r="AX12" s="8">
        <v>11</v>
      </c>
      <c r="AY12" s="8">
        <v>13</v>
      </c>
      <c r="AZ12" s="8"/>
      <c r="BA12" s="8"/>
      <c r="BB12" s="8"/>
      <c r="BC12" s="8"/>
      <c r="BD12" s="7">
        <v>8.19</v>
      </c>
      <c r="BE12" s="7">
        <v>0.88</v>
      </c>
      <c r="BF12" s="7">
        <v>18.71</v>
      </c>
      <c r="BG12" s="7">
        <v>210.1</v>
      </c>
      <c r="BH12" s="7">
        <v>22.82</v>
      </c>
      <c r="BI12" s="7">
        <v>42.07</v>
      </c>
      <c r="BJ12" s="7">
        <v>120.47</v>
      </c>
      <c r="BK12" s="7">
        <v>81.58</v>
      </c>
      <c r="BL12" s="7">
        <v>2.18</v>
      </c>
      <c r="BM12" s="7">
        <v>4.08</v>
      </c>
      <c r="BN12" s="7">
        <v>10.64</v>
      </c>
      <c r="BO12" s="7">
        <v>139.14</v>
      </c>
      <c r="BP12" s="7">
        <v>6.48</v>
      </c>
      <c r="BQ12" s="7">
        <v>2.51</v>
      </c>
      <c r="BR12" s="7">
        <v>2.64</v>
      </c>
      <c r="BS12" s="7">
        <v>0.04</v>
      </c>
      <c r="BT12" s="7">
        <v>0.12</v>
      </c>
      <c r="BU12" s="7">
        <v>0.13</v>
      </c>
      <c r="BV12" s="7">
        <v>50.38</v>
      </c>
      <c r="BW12" s="7">
        <v>1245.28</v>
      </c>
      <c r="BX12" s="7">
        <v>0.54</v>
      </c>
      <c r="BY12" s="7">
        <v>986.84</v>
      </c>
      <c r="BZ12" s="7">
        <v>22.93</v>
      </c>
      <c r="CA12" s="7">
        <v>45.19</v>
      </c>
      <c r="CB12" s="7">
        <v>5.49</v>
      </c>
      <c r="CC12" s="7">
        <v>21.32</v>
      </c>
      <c r="CD12" s="7">
        <v>3.79</v>
      </c>
      <c r="CE12" s="7">
        <v>1.11</v>
      </c>
      <c r="CF12" s="7">
        <v>3.04</v>
      </c>
      <c r="CG12" s="7">
        <v>0.35</v>
      </c>
      <c r="CH12" s="7">
        <v>1.9</v>
      </c>
      <c r="CI12" s="7">
        <v>0.35</v>
      </c>
      <c r="CJ12" s="7">
        <v>0.88</v>
      </c>
      <c r="CK12" s="7">
        <v>0.12</v>
      </c>
      <c r="CL12" s="7">
        <v>0.82</v>
      </c>
      <c r="CM12" s="7">
        <v>0.12</v>
      </c>
      <c r="CN12" s="7">
        <v>3.56</v>
      </c>
      <c r="CO12" s="7">
        <v>0.35</v>
      </c>
      <c r="CP12" s="7">
        <v>0.26</v>
      </c>
      <c r="CQ12" s="7">
        <v>0.1</v>
      </c>
      <c r="CR12" s="7">
        <v>7.39</v>
      </c>
      <c r="CS12" s="7">
        <v>0.05</v>
      </c>
      <c r="CT12" s="7">
        <v>7.16</v>
      </c>
      <c r="CU12" s="7">
        <v>2.01</v>
      </c>
    </row>
    <row r="13" spans="1:99" ht="12.75">
      <c r="A13" s="2" t="s">
        <v>156</v>
      </c>
      <c r="B13" s="2" t="s">
        <v>91</v>
      </c>
      <c r="C13" s="2" t="s">
        <v>11</v>
      </c>
      <c r="D13" s="3">
        <v>2</v>
      </c>
      <c r="E13" s="3">
        <v>-82.673969</v>
      </c>
      <c r="F13" s="3">
        <v>8.78871</v>
      </c>
      <c r="G13" s="3"/>
      <c r="H13" s="3">
        <v>3</v>
      </c>
      <c r="I13" s="3" t="s">
        <v>200</v>
      </c>
      <c r="J13" s="7">
        <v>56.3</v>
      </c>
      <c r="K13" s="7">
        <v>0.72</v>
      </c>
      <c r="L13" s="7">
        <v>16.4</v>
      </c>
      <c r="M13" s="7">
        <v>6.83</v>
      </c>
      <c r="N13" s="7"/>
      <c r="O13" s="7">
        <v>0.11</v>
      </c>
      <c r="P13" s="7">
        <v>6.05</v>
      </c>
      <c r="Q13" s="7">
        <v>7.62</v>
      </c>
      <c r="R13" s="7">
        <v>3.67</v>
      </c>
      <c r="S13" s="7">
        <v>1.3</v>
      </c>
      <c r="T13" s="7">
        <v>0.23</v>
      </c>
      <c r="U13" s="7"/>
      <c r="V13" s="7"/>
      <c r="W13" s="2">
        <v>99.23</v>
      </c>
      <c r="X13" s="7">
        <f t="shared" si="0"/>
        <v>56.73687392925526</v>
      </c>
      <c r="Y13" s="7">
        <f t="shared" si="1"/>
        <v>0.725587020054419</v>
      </c>
      <c r="Z13" s="7">
        <f t="shared" si="2"/>
        <v>16.527259901239542</v>
      </c>
      <c r="AA13" s="7">
        <f t="shared" si="3"/>
        <v>6.882999093016225</v>
      </c>
      <c r="AB13" s="7"/>
      <c r="AC13" s="7">
        <f t="shared" si="4"/>
        <v>0.11085357250831401</v>
      </c>
      <c r="AD13" s="7">
        <f t="shared" si="5"/>
        <v>6.096946487957271</v>
      </c>
      <c r="AE13" s="7">
        <f t="shared" si="6"/>
        <v>7.679129295575934</v>
      </c>
      <c r="AF13" s="7">
        <f t="shared" si="7"/>
        <v>3.6984782827773857</v>
      </c>
      <c r="AG13" s="7">
        <f t="shared" si="8"/>
        <v>1.3100876750982566</v>
      </c>
      <c r="AH13" s="7">
        <f t="shared" si="9"/>
        <v>0.23178474251738385</v>
      </c>
      <c r="AI13" s="7">
        <f t="shared" si="10"/>
        <v>100</v>
      </c>
      <c r="AJ13" s="7">
        <f t="shared" si="11"/>
        <v>5.008565957875643</v>
      </c>
      <c r="AK13" s="8">
        <v>27</v>
      </c>
      <c r="AL13" s="8">
        <v>190</v>
      </c>
      <c r="AM13" s="8">
        <v>267</v>
      </c>
      <c r="AN13" s="8">
        <v>25</v>
      </c>
      <c r="AO13" s="8">
        <v>110</v>
      </c>
      <c r="AP13" s="8">
        <v>107</v>
      </c>
      <c r="AQ13" s="8">
        <v>76</v>
      </c>
      <c r="AR13" s="8">
        <v>19</v>
      </c>
      <c r="AS13" s="8">
        <v>24</v>
      </c>
      <c r="AT13" s="8">
        <v>946</v>
      </c>
      <c r="AU13" s="8">
        <v>97</v>
      </c>
      <c r="AV13" s="8">
        <v>4</v>
      </c>
      <c r="AW13" s="8">
        <v>676</v>
      </c>
      <c r="AX13" s="8">
        <v>3</v>
      </c>
      <c r="AY13" s="8">
        <v>8</v>
      </c>
      <c r="AZ13" s="8"/>
      <c r="BA13" s="8"/>
      <c r="BB13" s="8"/>
      <c r="BC13" s="8"/>
      <c r="BD13" s="7">
        <v>10.13</v>
      </c>
      <c r="BE13" s="7">
        <v>0.85</v>
      </c>
      <c r="BF13" s="7">
        <v>19.76</v>
      </c>
      <c r="BG13" s="7">
        <v>226.28</v>
      </c>
      <c r="BH13" s="7">
        <v>25.58</v>
      </c>
      <c r="BI13" s="7">
        <v>102.47</v>
      </c>
      <c r="BJ13" s="7">
        <v>88.73</v>
      </c>
      <c r="BK13" s="7">
        <v>78.11</v>
      </c>
      <c r="BL13" s="7">
        <v>1.92</v>
      </c>
      <c r="BM13" s="7">
        <v>3.75</v>
      </c>
      <c r="BN13" s="7">
        <v>10.44</v>
      </c>
      <c r="BO13" s="7">
        <v>98.99</v>
      </c>
      <c r="BP13" s="7">
        <v>4.98</v>
      </c>
      <c r="BQ13" s="7">
        <v>1.6</v>
      </c>
      <c r="BR13" s="7">
        <v>2.65</v>
      </c>
      <c r="BS13" s="7">
        <v>0.06</v>
      </c>
      <c r="BT13" s="7">
        <v>0.15</v>
      </c>
      <c r="BU13" s="7">
        <v>0.1</v>
      </c>
      <c r="BV13" s="7">
        <v>25.63</v>
      </c>
      <c r="BW13" s="7">
        <v>961.46</v>
      </c>
      <c r="BX13" s="7">
        <v>0.36</v>
      </c>
      <c r="BY13" s="7">
        <v>672.19</v>
      </c>
      <c r="BZ13" s="7">
        <v>19.73</v>
      </c>
      <c r="CA13" s="7">
        <v>38.32</v>
      </c>
      <c r="CB13" s="7">
        <v>4.8</v>
      </c>
      <c r="CC13" s="7">
        <v>18.95</v>
      </c>
      <c r="CD13" s="7">
        <v>3.42</v>
      </c>
      <c r="CE13" s="7">
        <v>1.04</v>
      </c>
      <c r="CF13" s="7">
        <v>2.95</v>
      </c>
      <c r="CG13" s="7">
        <v>0.38</v>
      </c>
      <c r="CH13" s="7">
        <v>2.05</v>
      </c>
      <c r="CI13" s="7">
        <v>0.39</v>
      </c>
      <c r="CJ13" s="7">
        <v>1.04</v>
      </c>
      <c r="CK13" s="7">
        <v>0.14</v>
      </c>
      <c r="CL13" s="7">
        <v>0.95</v>
      </c>
      <c r="CM13" s="7">
        <v>0.15</v>
      </c>
      <c r="CN13" s="7">
        <v>2.37</v>
      </c>
      <c r="CO13" s="7">
        <v>0.26</v>
      </c>
      <c r="CP13" s="7">
        <v>0.21</v>
      </c>
      <c r="CQ13" s="7">
        <v>0.02</v>
      </c>
      <c r="CR13" s="7">
        <v>4.17</v>
      </c>
      <c r="CS13" s="7">
        <v>0.01</v>
      </c>
      <c r="CT13" s="7">
        <v>2.71</v>
      </c>
      <c r="CU13" s="7">
        <v>0.92</v>
      </c>
    </row>
    <row r="14" spans="1:99" ht="12.75">
      <c r="A14" s="2" t="s">
        <v>157</v>
      </c>
      <c r="B14" s="2" t="s">
        <v>91</v>
      </c>
      <c r="C14" s="2" t="s">
        <v>11</v>
      </c>
      <c r="D14" s="3">
        <v>2</v>
      </c>
      <c r="E14" s="3">
        <v>-82.722345</v>
      </c>
      <c r="F14" s="3">
        <v>8.783926</v>
      </c>
      <c r="G14" s="3"/>
      <c r="H14" s="3">
        <v>3</v>
      </c>
      <c r="I14" s="3" t="s">
        <v>200</v>
      </c>
      <c r="J14" s="7">
        <v>56.6</v>
      </c>
      <c r="K14" s="7">
        <v>0.73</v>
      </c>
      <c r="L14" s="7">
        <v>17.2</v>
      </c>
      <c r="M14" s="7">
        <v>7.19</v>
      </c>
      <c r="N14" s="7"/>
      <c r="O14" s="7">
        <v>0.13</v>
      </c>
      <c r="P14" s="7">
        <v>4.07</v>
      </c>
      <c r="Q14" s="7">
        <v>7.6</v>
      </c>
      <c r="R14" s="7">
        <v>3.31</v>
      </c>
      <c r="S14" s="7">
        <v>1.76</v>
      </c>
      <c r="T14" s="7">
        <v>0.24</v>
      </c>
      <c r="U14" s="7"/>
      <c r="V14" s="7"/>
      <c r="W14" s="2">
        <v>98.83</v>
      </c>
      <c r="X14" s="7">
        <f t="shared" si="0"/>
        <v>57.270059698472124</v>
      </c>
      <c r="Y14" s="7">
        <f t="shared" si="1"/>
        <v>0.7386421127188101</v>
      </c>
      <c r="Z14" s="7">
        <f t="shared" si="2"/>
        <v>17.403622381867855</v>
      </c>
      <c r="AA14" s="7">
        <f t="shared" si="3"/>
        <v>7.275118891024992</v>
      </c>
      <c r="AB14" s="7"/>
      <c r="AC14" s="7">
        <f t="shared" si="4"/>
        <v>0.13153900637458263</v>
      </c>
      <c r="AD14" s="7">
        <f t="shared" si="5"/>
        <v>4.11818273803501</v>
      </c>
      <c r="AE14" s="7">
        <f t="shared" si="6"/>
        <v>7.689972680360214</v>
      </c>
      <c r="AF14" s="7">
        <f t="shared" si="7"/>
        <v>3.349185469998988</v>
      </c>
      <c r="AG14" s="7">
        <f t="shared" si="8"/>
        <v>1.780835778609734</v>
      </c>
      <c r="AH14" s="7">
        <f t="shared" si="9"/>
        <v>0.242841242537691</v>
      </c>
      <c r="AI14" s="7">
        <f t="shared" si="10"/>
        <v>99.99999999999999</v>
      </c>
      <c r="AJ14" s="7">
        <f t="shared" si="11"/>
        <v>5.130021248608722</v>
      </c>
      <c r="AK14" s="8">
        <v>18</v>
      </c>
      <c r="AL14" s="8">
        <v>197</v>
      </c>
      <c r="AM14" s="8">
        <v>55</v>
      </c>
      <c r="AN14" s="8">
        <v>21</v>
      </c>
      <c r="AO14" s="8">
        <v>36</v>
      </c>
      <c r="AP14" s="8">
        <v>139</v>
      </c>
      <c r="AQ14" s="8">
        <v>73</v>
      </c>
      <c r="AR14" s="8">
        <v>21</v>
      </c>
      <c r="AS14" s="8">
        <v>23</v>
      </c>
      <c r="AT14" s="8">
        <v>1447</v>
      </c>
      <c r="AU14" s="8">
        <v>127</v>
      </c>
      <c r="AV14" s="8">
        <v>1</v>
      </c>
      <c r="AW14" s="8">
        <v>958</v>
      </c>
      <c r="AX14" s="8">
        <v>5</v>
      </c>
      <c r="AY14" s="8">
        <v>25</v>
      </c>
      <c r="AZ14" s="8"/>
      <c r="BA14" s="8"/>
      <c r="BB14" s="8"/>
      <c r="BC14" s="8"/>
      <c r="BD14" s="7">
        <v>5.28</v>
      </c>
      <c r="BE14" s="7">
        <v>0.94</v>
      </c>
      <c r="BF14" s="7">
        <v>22.4</v>
      </c>
      <c r="BG14" s="7">
        <v>231.28</v>
      </c>
      <c r="BH14" s="7">
        <v>25.23</v>
      </c>
      <c r="BI14" s="7">
        <v>40.25</v>
      </c>
      <c r="BJ14" s="7">
        <v>145.62</v>
      </c>
      <c r="BK14" s="7">
        <v>78.4</v>
      </c>
      <c r="BL14" s="7">
        <v>1.64</v>
      </c>
      <c r="BM14" s="7">
        <v>3.03</v>
      </c>
      <c r="BN14" s="7">
        <v>16.88</v>
      </c>
      <c r="BO14" s="7">
        <v>128</v>
      </c>
      <c r="BP14" s="7">
        <v>6.06</v>
      </c>
      <c r="BQ14" s="7">
        <v>1.96</v>
      </c>
      <c r="BR14" s="7">
        <v>1.85</v>
      </c>
      <c r="BS14" s="7">
        <v>0.04</v>
      </c>
      <c r="BT14" s="7">
        <v>0.01</v>
      </c>
      <c r="BU14" s="7">
        <v>0.1</v>
      </c>
      <c r="BV14" s="7">
        <v>35.96</v>
      </c>
      <c r="BW14" s="7">
        <v>1541.23</v>
      </c>
      <c r="BX14" s="7">
        <v>0.4</v>
      </c>
      <c r="BY14" s="7">
        <v>1021.23</v>
      </c>
      <c r="BZ14" s="7">
        <v>28.75</v>
      </c>
      <c r="CA14" s="7">
        <v>54.34</v>
      </c>
      <c r="CB14" s="7">
        <v>6.92</v>
      </c>
      <c r="CC14" s="7">
        <v>27.34</v>
      </c>
      <c r="CD14" s="7">
        <v>4.7</v>
      </c>
      <c r="CE14" s="7">
        <v>1.39</v>
      </c>
      <c r="CF14" s="7">
        <v>4.05</v>
      </c>
      <c r="CG14" s="7">
        <v>0.51</v>
      </c>
      <c r="CH14" s="7">
        <v>2.95</v>
      </c>
      <c r="CI14" s="7">
        <v>0.56</v>
      </c>
      <c r="CJ14" s="7">
        <v>1.46</v>
      </c>
      <c r="CK14" s="7">
        <v>0.21</v>
      </c>
      <c r="CL14" s="7">
        <v>1.27</v>
      </c>
      <c r="CM14" s="7">
        <v>0.2</v>
      </c>
      <c r="CN14" s="7">
        <v>3.4</v>
      </c>
      <c r="CO14" s="7">
        <v>0.33</v>
      </c>
      <c r="CP14" s="7">
        <v>0.22</v>
      </c>
      <c r="CQ14" s="7">
        <v>0.04</v>
      </c>
      <c r="CR14" s="7">
        <v>6.03</v>
      </c>
      <c r="CS14" s="7">
        <v>0.01</v>
      </c>
      <c r="CT14" s="7">
        <v>6.75</v>
      </c>
      <c r="CU14" s="7">
        <v>1.92</v>
      </c>
    </row>
    <row r="15" spans="1:99" ht="12.75">
      <c r="A15" s="2" t="s">
        <v>158</v>
      </c>
      <c r="B15" s="2" t="s">
        <v>91</v>
      </c>
      <c r="C15" s="2" t="s">
        <v>11</v>
      </c>
      <c r="D15" s="3">
        <v>2</v>
      </c>
      <c r="E15" s="3">
        <v>-82.71262</v>
      </c>
      <c r="F15" s="3">
        <v>8.790232</v>
      </c>
      <c r="G15" s="3"/>
      <c r="H15" s="3">
        <v>3</v>
      </c>
      <c r="I15" s="3" t="s">
        <v>200</v>
      </c>
      <c r="J15" s="7">
        <v>58.4</v>
      </c>
      <c r="K15" s="7">
        <v>0.64</v>
      </c>
      <c r="L15" s="7">
        <v>17.4</v>
      </c>
      <c r="M15" s="7">
        <v>6.36</v>
      </c>
      <c r="N15" s="7"/>
      <c r="O15" s="7">
        <v>0.1</v>
      </c>
      <c r="P15" s="7">
        <v>3.62</v>
      </c>
      <c r="Q15" s="7">
        <v>6.7</v>
      </c>
      <c r="R15" s="7">
        <v>3.51</v>
      </c>
      <c r="S15" s="7">
        <v>1.73</v>
      </c>
      <c r="T15" s="7">
        <v>0.2</v>
      </c>
      <c r="U15" s="7"/>
      <c r="V15" s="7"/>
      <c r="W15" s="2">
        <v>98.66</v>
      </c>
      <c r="X15" s="7">
        <f t="shared" si="0"/>
        <v>59.193188728968174</v>
      </c>
      <c r="Y15" s="7">
        <f t="shared" si="1"/>
        <v>0.648692479221569</v>
      </c>
      <c r="Z15" s="7">
        <f t="shared" si="2"/>
        <v>17.636326778836406</v>
      </c>
      <c r="AA15" s="7">
        <f t="shared" si="3"/>
        <v>6.446381512264343</v>
      </c>
      <c r="AB15" s="7"/>
      <c r="AC15" s="7">
        <f t="shared" si="4"/>
        <v>0.10135819987837016</v>
      </c>
      <c r="AD15" s="7">
        <f t="shared" si="5"/>
        <v>3.6691668355969997</v>
      </c>
      <c r="AE15" s="7">
        <f t="shared" si="6"/>
        <v>6.790999391850801</v>
      </c>
      <c r="AF15" s="7">
        <f t="shared" si="7"/>
        <v>3.557672815730793</v>
      </c>
      <c r="AG15" s="7">
        <f t="shared" si="8"/>
        <v>1.753496857895804</v>
      </c>
      <c r="AH15" s="7">
        <f t="shared" si="9"/>
        <v>0.20271639975674033</v>
      </c>
      <c r="AI15" s="7">
        <f t="shared" si="10"/>
        <v>99.99999999999999</v>
      </c>
      <c r="AJ15" s="7">
        <f t="shared" si="11"/>
        <v>5.311169673626597</v>
      </c>
      <c r="AK15" s="8">
        <v>20</v>
      </c>
      <c r="AL15" s="8">
        <v>187</v>
      </c>
      <c r="AM15" s="8">
        <v>30</v>
      </c>
      <c r="AN15" s="8">
        <v>25</v>
      </c>
      <c r="AO15" s="8">
        <v>22</v>
      </c>
      <c r="AP15" s="8">
        <v>116</v>
      </c>
      <c r="AQ15" s="8">
        <v>70</v>
      </c>
      <c r="AR15" s="8">
        <v>30</v>
      </c>
      <c r="AS15" s="8">
        <v>23</v>
      </c>
      <c r="AT15" s="8">
        <v>1248</v>
      </c>
      <c r="AU15" s="8">
        <v>97</v>
      </c>
      <c r="AV15" s="8">
        <v>2</v>
      </c>
      <c r="AW15" s="8">
        <v>956</v>
      </c>
      <c r="AX15" s="8">
        <v>26</v>
      </c>
      <c r="AY15" s="8">
        <v>17</v>
      </c>
      <c r="AZ15" s="8"/>
      <c r="BA15" s="8"/>
      <c r="BB15" s="8"/>
      <c r="BC15" s="8"/>
      <c r="BD15" s="7">
        <v>4.83</v>
      </c>
      <c r="BE15" s="7">
        <v>0.76</v>
      </c>
      <c r="BF15" s="7">
        <v>17.86</v>
      </c>
      <c r="BG15" s="7">
        <v>199.94</v>
      </c>
      <c r="BH15" s="7">
        <v>22.22</v>
      </c>
      <c r="BI15" s="7">
        <v>26.92</v>
      </c>
      <c r="BJ15" s="7">
        <v>112.62</v>
      </c>
      <c r="BK15" s="7">
        <v>72.13</v>
      </c>
      <c r="BL15" s="7">
        <v>1.88</v>
      </c>
      <c r="BM15" s="7">
        <v>3.72</v>
      </c>
      <c r="BN15" s="7">
        <v>12.88</v>
      </c>
      <c r="BO15" s="7">
        <v>102.87</v>
      </c>
      <c r="BP15" s="7">
        <v>4.58</v>
      </c>
      <c r="BQ15" s="7">
        <v>1.63</v>
      </c>
      <c r="BR15" s="7">
        <v>3.28</v>
      </c>
      <c r="BS15" s="7">
        <v>0.03</v>
      </c>
      <c r="BT15" s="7">
        <v>0.02</v>
      </c>
      <c r="BU15" s="7">
        <v>0.07</v>
      </c>
      <c r="BV15" s="7">
        <v>33.83</v>
      </c>
      <c r="BW15" s="7">
        <v>1281.62</v>
      </c>
      <c r="BX15" s="7">
        <v>0.3</v>
      </c>
      <c r="BY15" s="7">
        <v>1001.01</v>
      </c>
      <c r="BZ15" s="7">
        <v>17.01</v>
      </c>
      <c r="CA15" s="7">
        <v>33.6</v>
      </c>
      <c r="CB15" s="7">
        <v>4.26</v>
      </c>
      <c r="CC15" s="7">
        <v>17.67</v>
      </c>
      <c r="CD15" s="7">
        <v>3045</v>
      </c>
      <c r="CE15" s="7">
        <v>1.08</v>
      </c>
      <c r="CF15" s="7">
        <v>3.04</v>
      </c>
      <c r="CG15" s="7">
        <v>0.39</v>
      </c>
      <c r="CH15" s="7">
        <v>2.27</v>
      </c>
      <c r="CI15" s="7">
        <v>0.42</v>
      </c>
      <c r="CJ15" s="7">
        <v>1.12</v>
      </c>
      <c r="CK15" s="7">
        <v>0.16</v>
      </c>
      <c r="CL15" s="7">
        <v>1</v>
      </c>
      <c r="CM15" s="7">
        <v>0.15</v>
      </c>
      <c r="CN15" s="7">
        <v>2.68</v>
      </c>
      <c r="CO15" s="7">
        <v>0.25</v>
      </c>
      <c r="CP15" s="7">
        <v>0.18</v>
      </c>
      <c r="CQ15" s="7">
        <v>0.06</v>
      </c>
      <c r="CR15" s="7">
        <v>7.67</v>
      </c>
      <c r="CS15" s="7">
        <v>0.02</v>
      </c>
      <c r="CT15" s="7">
        <v>3.02</v>
      </c>
      <c r="CU15" s="7">
        <v>1.3</v>
      </c>
    </row>
    <row r="16" spans="1:99" ht="12.75">
      <c r="A16" s="2" t="s">
        <v>159</v>
      </c>
      <c r="B16" s="2" t="s">
        <v>91</v>
      </c>
      <c r="C16" s="2" t="s">
        <v>11</v>
      </c>
      <c r="D16" s="3">
        <v>2</v>
      </c>
      <c r="E16" s="3">
        <v>-82.706683</v>
      </c>
      <c r="F16" s="3">
        <v>8.78493</v>
      </c>
      <c r="G16" s="3"/>
      <c r="H16" s="3">
        <v>3</v>
      </c>
      <c r="I16" s="3" t="s">
        <v>200</v>
      </c>
      <c r="J16" s="7">
        <v>56.8</v>
      </c>
      <c r="K16" s="7">
        <v>0.75</v>
      </c>
      <c r="L16" s="7">
        <v>16.7</v>
      </c>
      <c r="M16" s="7">
        <v>6.72</v>
      </c>
      <c r="N16" s="7"/>
      <c r="O16" s="7">
        <v>0.11</v>
      </c>
      <c r="P16" s="7">
        <v>3.1</v>
      </c>
      <c r="Q16" s="7">
        <v>7.18</v>
      </c>
      <c r="R16" s="7">
        <v>2.61</v>
      </c>
      <c r="S16" s="7">
        <v>3.07</v>
      </c>
      <c r="T16" s="7">
        <v>0.24</v>
      </c>
      <c r="U16" s="7"/>
      <c r="V16" s="7"/>
      <c r="W16" s="2">
        <v>97.28</v>
      </c>
      <c r="X16" s="7">
        <f t="shared" si="0"/>
        <v>58.38815789473684</v>
      </c>
      <c r="Y16" s="7">
        <f t="shared" si="1"/>
        <v>0.7709703947368421</v>
      </c>
      <c r="Z16" s="7">
        <f t="shared" si="2"/>
        <v>17.166940789473685</v>
      </c>
      <c r="AA16" s="7">
        <f t="shared" si="3"/>
        <v>6.907894736842105</v>
      </c>
      <c r="AB16" s="7"/>
      <c r="AC16" s="7">
        <f t="shared" si="4"/>
        <v>0.11307565789473684</v>
      </c>
      <c r="AD16" s="7">
        <f t="shared" si="5"/>
        <v>3.1866776315789473</v>
      </c>
      <c r="AE16" s="7">
        <f t="shared" si="6"/>
        <v>7.380756578947368</v>
      </c>
      <c r="AF16" s="7">
        <f t="shared" si="7"/>
        <v>2.6829769736842106</v>
      </c>
      <c r="AG16" s="7">
        <f t="shared" si="8"/>
        <v>3.1558388157894735</v>
      </c>
      <c r="AH16" s="7">
        <f t="shared" si="9"/>
        <v>0.24671052631578946</v>
      </c>
      <c r="AI16" s="7">
        <f t="shared" si="10"/>
        <v>100.00000000000001</v>
      </c>
      <c r="AJ16" s="7">
        <f t="shared" si="11"/>
        <v>5.838815789473684</v>
      </c>
      <c r="AK16" s="8">
        <v>23</v>
      </c>
      <c r="AL16" s="8">
        <v>203</v>
      </c>
      <c r="AM16" s="8">
        <v>17</v>
      </c>
      <c r="AN16" s="8">
        <v>17</v>
      </c>
      <c r="AO16" s="8">
        <v>13</v>
      </c>
      <c r="AP16" s="8">
        <v>124</v>
      </c>
      <c r="AQ16" s="8">
        <v>66</v>
      </c>
      <c r="AR16" s="8">
        <v>19</v>
      </c>
      <c r="AS16" s="8">
        <v>48</v>
      </c>
      <c r="AT16" s="8">
        <v>1757</v>
      </c>
      <c r="AU16" s="8">
        <v>181</v>
      </c>
      <c r="AV16" s="8">
        <v>1</v>
      </c>
      <c r="AW16" s="8">
        <v>1230</v>
      </c>
      <c r="AX16" s="8">
        <v>8</v>
      </c>
      <c r="AY16" s="8">
        <v>21</v>
      </c>
      <c r="AZ16" s="8"/>
      <c r="BA16" s="8"/>
      <c r="BB16" s="8"/>
      <c r="BC16" s="8"/>
      <c r="BD16" s="7">
        <v>4.61</v>
      </c>
      <c r="BE16" s="7">
        <v>1.15</v>
      </c>
      <c r="BF16" s="7">
        <v>22.56</v>
      </c>
      <c r="BG16" s="7">
        <v>224.01</v>
      </c>
      <c r="BH16" s="7">
        <v>21.66</v>
      </c>
      <c r="BI16" s="7">
        <v>15.39</v>
      </c>
      <c r="BJ16" s="7">
        <v>121.78</v>
      </c>
      <c r="BK16" s="7">
        <v>69.6</v>
      </c>
      <c r="BL16" s="7">
        <v>1.71</v>
      </c>
      <c r="BM16" s="7">
        <v>3.45</v>
      </c>
      <c r="BN16" s="7">
        <v>14.81</v>
      </c>
      <c r="BO16" s="7">
        <v>192.76</v>
      </c>
      <c r="BP16" s="7">
        <v>6.51</v>
      </c>
      <c r="BQ16" s="7">
        <v>2.53</v>
      </c>
      <c r="BR16" s="7">
        <v>2.3</v>
      </c>
      <c r="BS16" s="7">
        <v>0.03</v>
      </c>
      <c r="BT16" s="7">
        <v>0.02</v>
      </c>
      <c r="BU16" s="7">
        <v>0.18</v>
      </c>
      <c r="BV16" s="7">
        <v>71.89</v>
      </c>
      <c r="BW16" s="7">
        <v>1831.4</v>
      </c>
      <c r="BX16" s="7">
        <v>0.75</v>
      </c>
      <c r="BY16" s="7">
        <v>1242.93</v>
      </c>
      <c r="BZ16" s="7">
        <v>37.85</v>
      </c>
      <c r="CA16" s="7">
        <v>74.97</v>
      </c>
      <c r="CB16" s="7">
        <v>9.06</v>
      </c>
      <c r="CC16" s="7">
        <v>34.93</v>
      </c>
      <c r="CD16" s="7">
        <v>5.78</v>
      </c>
      <c r="CE16" s="7">
        <v>1.64</v>
      </c>
      <c r="CF16" s="7">
        <v>4.39</v>
      </c>
      <c r="CG16" s="7">
        <v>0.51</v>
      </c>
      <c r="CH16" s="7">
        <v>2.71</v>
      </c>
      <c r="CI16" s="7">
        <v>0.48</v>
      </c>
      <c r="CJ16" s="7">
        <v>1.19</v>
      </c>
      <c r="CK16" s="7">
        <v>0.17</v>
      </c>
      <c r="CL16" s="7">
        <v>1.09</v>
      </c>
      <c r="CM16" s="7">
        <v>0.16</v>
      </c>
      <c r="CN16" s="7">
        <v>5.08</v>
      </c>
      <c r="CO16" s="7">
        <v>0.43</v>
      </c>
      <c r="CP16" s="7">
        <v>0.36</v>
      </c>
      <c r="CQ16" s="7">
        <v>0.15</v>
      </c>
      <c r="CR16" s="7">
        <v>10.42</v>
      </c>
      <c r="CS16" s="7">
        <v>0.13</v>
      </c>
      <c r="CT16" s="7">
        <v>13.37</v>
      </c>
      <c r="CU16" s="7">
        <v>3.53</v>
      </c>
    </row>
    <row r="17" spans="1:99" ht="12.75">
      <c r="A17" s="2" t="s">
        <v>160</v>
      </c>
      <c r="B17" s="2" t="s">
        <v>91</v>
      </c>
      <c r="C17" s="2" t="s">
        <v>11</v>
      </c>
      <c r="D17" s="3">
        <v>2</v>
      </c>
      <c r="E17" s="3">
        <v>-82.690414</v>
      </c>
      <c r="F17" s="3">
        <v>8.792818</v>
      </c>
      <c r="G17" s="3"/>
      <c r="H17" s="3">
        <v>3</v>
      </c>
      <c r="I17" s="3" t="s">
        <v>200</v>
      </c>
      <c r="J17" s="7">
        <v>57.6</v>
      </c>
      <c r="K17" s="7">
        <v>0.66</v>
      </c>
      <c r="L17" s="7">
        <v>17.8</v>
      </c>
      <c r="M17" s="7">
        <v>6.18</v>
      </c>
      <c r="N17" s="7"/>
      <c r="O17" s="7">
        <v>0.1</v>
      </c>
      <c r="P17" s="7">
        <v>3.92</v>
      </c>
      <c r="Q17" s="7">
        <v>7.24</v>
      </c>
      <c r="R17" s="7">
        <v>4.14</v>
      </c>
      <c r="S17" s="7">
        <v>1.27</v>
      </c>
      <c r="T17" s="7">
        <v>0.22</v>
      </c>
      <c r="U17" s="7"/>
      <c r="V17" s="7"/>
      <c r="W17" s="2">
        <v>99.13</v>
      </c>
      <c r="X17" s="7">
        <f t="shared" si="0"/>
        <v>58.105518006657924</v>
      </c>
      <c r="Y17" s="7">
        <f t="shared" si="1"/>
        <v>0.6657923938262887</v>
      </c>
      <c r="Z17" s="7">
        <f t="shared" si="2"/>
        <v>17.95621910622415</v>
      </c>
      <c r="AA17" s="7">
        <f t="shared" si="3"/>
        <v>6.23423786946434</v>
      </c>
      <c r="AB17" s="7"/>
      <c r="AC17" s="7">
        <f t="shared" si="4"/>
        <v>0.10087763542822557</v>
      </c>
      <c r="AD17" s="7">
        <f t="shared" si="5"/>
        <v>3.9544033087864423</v>
      </c>
      <c r="AE17" s="7">
        <f t="shared" si="6"/>
        <v>7.303540805003531</v>
      </c>
      <c r="AF17" s="7">
        <f t="shared" si="7"/>
        <v>4.176334106728538</v>
      </c>
      <c r="AG17" s="7">
        <f t="shared" si="8"/>
        <v>1.2811459699384646</v>
      </c>
      <c r="AH17" s="7">
        <f t="shared" si="9"/>
        <v>0.22193079794209625</v>
      </c>
      <c r="AI17" s="7">
        <f t="shared" si="10"/>
        <v>99.99999999999999</v>
      </c>
      <c r="AJ17" s="7">
        <f t="shared" si="11"/>
        <v>5.457480076667002</v>
      </c>
      <c r="AK17" s="8">
        <v>15</v>
      </c>
      <c r="AL17" s="8">
        <v>173</v>
      </c>
      <c r="AM17" s="8">
        <v>70</v>
      </c>
      <c r="AN17" s="8">
        <v>21</v>
      </c>
      <c r="AO17" s="8">
        <v>37</v>
      </c>
      <c r="AP17" s="8">
        <v>107</v>
      </c>
      <c r="AQ17" s="8">
        <v>76</v>
      </c>
      <c r="AR17" s="8">
        <v>20</v>
      </c>
      <c r="AS17" s="8">
        <v>16</v>
      </c>
      <c r="AT17" s="8">
        <v>1032</v>
      </c>
      <c r="AU17" s="8">
        <v>94</v>
      </c>
      <c r="AV17" s="8">
        <v>2</v>
      </c>
      <c r="AW17" s="8">
        <v>827</v>
      </c>
      <c r="AX17" s="8">
        <v>5</v>
      </c>
      <c r="AY17" s="8">
        <v>1</v>
      </c>
      <c r="AZ17" s="8"/>
      <c r="BA17" s="8"/>
      <c r="BB17" s="8"/>
      <c r="BC17" s="8"/>
      <c r="BD17" s="7">
        <v>6.32</v>
      </c>
      <c r="BE17" s="7">
        <v>0.72</v>
      </c>
      <c r="BF17" s="7">
        <v>18.04</v>
      </c>
      <c r="BG17" s="7">
        <v>192.02</v>
      </c>
      <c r="BH17" s="7">
        <v>21.42</v>
      </c>
      <c r="BI17" s="7">
        <v>43.3</v>
      </c>
      <c r="BJ17" s="7">
        <v>106.2</v>
      </c>
      <c r="BK17" s="7">
        <v>79.16</v>
      </c>
      <c r="BL17" s="7">
        <v>1.88</v>
      </c>
      <c r="BM17" s="7">
        <v>3.23</v>
      </c>
      <c r="BN17" s="7">
        <v>11.41</v>
      </c>
      <c r="BO17" s="7">
        <v>102.21</v>
      </c>
      <c r="BP17" s="7">
        <v>5.83</v>
      </c>
      <c r="BQ17" s="7">
        <v>1.98</v>
      </c>
      <c r="BR17" s="7">
        <v>3.53</v>
      </c>
      <c r="BS17" s="7">
        <v>0.05</v>
      </c>
      <c r="BT17" s="7">
        <v>0.03</v>
      </c>
      <c r="BU17" s="7">
        <v>0.07</v>
      </c>
      <c r="BV17" s="7">
        <v>24.64</v>
      </c>
      <c r="BW17" s="7">
        <v>1050.58</v>
      </c>
      <c r="BX17" s="7">
        <v>0.33</v>
      </c>
      <c r="BY17" s="7">
        <v>825.51</v>
      </c>
      <c r="BZ17" s="7">
        <v>17.03</v>
      </c>
      <c r="CA17" s="7">
        <v>33.03</v>
      </c>
      <c r="CB17" s="7">
        <v>4.2</v>
      </c>
      <c r="CC17" s="7">
        <v>16.85</v>
      </c>
      <c r="CD17" s="7">
        <v>3.08</v>
      </c>
      <c r="CE17" s="7">
        <v>0.97</v>
      </c>
      <c r="CF17" s="7">
        <v>2.69</v>
      </c>
      <c r="CG17" s="7">
        <v>0.35</v>
      </c>
      <c r="CH17" s="7">
        <v>2.03</v>
      </c>
      <c r="CI17" s="7">
        <v>0.38</v>
      </c>
      <c r="CJ17" s="7">
        <v>1</v>
      </c>
      <c r="CK17" s="7">
        <v>0.14</v>
      </c>
      <c r="CL17" s="7">
        <v>0.89</v>
      </c>
      <c r="CM17" s="7">
        <v>0.14</v>
      </c>
      <c r="CN17" s="7">
        <v>2.54</v>
      </c>
      <c r="CO17" s="7">
        <v>0.28</v>
      </c>
      <c r="CP17" s="7">
        <v>0.23</v>
      </c>
      <c r="CQ17" s="7">
        <v>0.05</v>
      </c>
      <c r="CR17" s="7">
        <v>4.51</v>
      </c>
      <c r="CS17" s="7">
        <v>0.02</v>
      </c>
      <c r="CT17" s="7">
        <v>2.47</v>
      </c>
      <c r="CU17" s="7">
        <v>0.91</v>
      </c>
    </row>
    <row r="18" spans="1:99" ht="12.75">
      <c r="A18" s="2" t="s">
        <v>161</v>
      </c>
      <c r="B18" s="2" t="s">
        <v>91</v>
      </c>
      <c r="C18" s="2" t="s">
        <v>11</v>
      </c>
      <c r="D18" s="3">
        <v>2</v>
      </c>
      <c r="E18" s="3">
        <v>-82.670224</v>
      </c>
      <c r="F18" s="3">
        <v>8.777505</v>
      </c>
      <c r="G18" s="3"/>
      <c r="H18" s="3">
        <v>3</v>
      </c>
      <c r="I18" s="3" t="s">
        <v>200</v>
      </c>
      <c r="J18" s="7">
        <v>56.4</v>
      </c>
      <c r="K18" s="7">
        <v>0.67</v>
      </c>
      <c r="L18" s="7">
        <v>17.8</v>
      </c>
      <c r="M18" s="7">
        <v>6.36</v>
      </c>
      <c r="N18" s="7"/>
      <c r="O18" s="7">
        <v>0.11</v>
      </c>
      <c r="P18" s="7">
        <v>3.94</v>
      </c>
      <c r="Q18" s="7">
        <v>7.08</v>
      </c>
      <c r="R18" s="7">
        <v>3.89</v>
      </c>
      <c r="S18" s="7">
        <v>1.25</v>
      </c>
      <c r="T18" s="7">
        <v>0.22</v>
      </c>
      <c r="U18" s="7"/>
      <c r="V18" s="7"/>
      <c r="W18" s="2">
        <v>97.72</v>
      </c>
      <c r="X18" s="7">
        <f t="shared" si="0"/>
        <v>57.71592304543594</v>
      </c>
      <c r="Y18" s="7">
        <f t="shared" si="1"/>
        <v>0.6856324191567744</v>
      </c>
      <c r="Z18" s="7">
        <f t="shared" si="2"/>
        <v>18.215309046254607</v>
      </c>
      <c r="AA18" s="7">
        <f t="shared" si="3"/>
        <v>6.508391322144904</v>
      </c>
      <c r="AB18" s="7"/>
      <c r="AC18" s="7">
        <f t="shared" si="4"/>
        <v>0.1125665165779779</v>
      </c>
      <c r="AD18" s="7">
        <f t="shared" si="5"/>
        <v>4.0319279574293905</v>
      </c>
      <c r="AE18" s="7">
        <f t="shared" si="6"/>
        <v>7.245190339746213</v>
      </c>
      <c r="AF18" s="7">
        <f t="shared" si="7"/>
        <v>3.980761358984855</v>
      </c>
      <c r="AG18" s="7">
        <f t="shared" si="8"/>
        <v>1.2791649611133853</v>
      </c>
      <c r="AH18" s="7">
        <f t="shared" si="9"/>
        <v>0.2251330331559558</v>
      </c>
      <c r="AI18" s="7">
        <f t="shared" si="10"/>
        <v>99.99999999999999</v>
      </c>
      <c r="AJ18" s="7">
        <f t="shared" si="11"/>
        <v>5.2599263200982405</v>
      </c>
      <c r="AK18" s="8">
        <v>14</v>
      </c>
      <c r="AL18" s="8">
        <v>180</v>
      </c>
      <c r="AM18" s="8">
        <v>59</v>
      </c>
      <c r="AN18" s="8">
        <v>22</v>
      </c>
      <c r="AO18" s="8">
        <v>35</v>
      </c>
      <c r="AP18" s="8">
        <v>365</v>
      </c>
      <c r="AQ18" s="8">
        <v>80</v>
      </c>
      <c r="AR18" s="8">
        <v>14</v>
      </c>
      <c r="AS18" s="8">
        <v>18</v>
      </c>
      <c r="AT18" s="8">
        <v>1000</v>
      </c>
      <c r="AU18" s="8">
        <v>93</v>
      </c>
      <c r="AV18" s="8">
        <v>0</v>
      </c>
      <c r="AW18" s="8">
        <v>755</v>
      </c>
      <c r="AX18" s="8">
        <v>4</v>
      </c>
      <c r="AY18" s="8">
        <v>14</v>
      </c>
      <c r="AZ18" s="8"/>
      <c r="BA18" s="8"/>
      <c r="BB18" s="8"/>
      <c r="BC18" s="8"/>
      <c r="BD18" s="7">
        <v>7.82</v>
      </c>
      <c r="BE18" s="7">
        <v>0.79</v>
      </c>
      <c r="BF18" s="7">
        <v>19.34</v>
      </c>
      <c r="BG18" s="7">
        <v>208.47</v>
      </c>
      <c r="BH18" s="7">
        <v>22.92</v>
      </c>
      <c r="BI18" s="7">
        <v>41.93</v>
      </c>
      <c r="BJ18" s="7">
        <v>358.21</v>
      </c>
      <c r="BK18" s="7">
        <v>81.58</v>
      </c>
      <c r="BL18" s="7"/>
      <c r="BM18" s="7"/>
      <c r="BN18" s="7">
        <v>10.9</v>
      </c>
      <c r="BO18" s="7">
        <v>94.39</v>
      </c>
      <c r="BP18" s="7">
        <v>5.37</v>
      </c>
      <c r="BQ18" s="7">
        <v>3.15</v>
      </c>
      <c r="BR18" s="7"/>
      <c r="BS18" s="7">
        <v>0.04</v>
      </c>
      <c r="BT18" s="7">
        <v>-0.01</v>
      </c>
      <c r="BU18" s="7">
        <v>0.06</v>
      </c>
      <c r="BV18" s="7">
        <v>24.62</v>
      </c>
      <c r="BW18" s="7">
        <v>1035.16</v>
      </c>
      <c r="BX18" s="7">
        <v>0.23</v>
      </c>
      <c r="BY18" s="7">
        <v>784.12</v>
      </c>
      <c r="BZ18" s="7">
        <v>17.44</v>
      </c>
      <c r="CA18" s="7">
        <v>33.74</v>
      </c>
      <c r="CB18" s="7">
        <v>4.26</v>
      </c>
      <c r="CC18" s="7">
        <v>17.45</v>
      </c>
      <c r="CD18" s="7">
        <v>3.14</v>
      </c>
      <c r="CE18" s="7">
        <v>0.96</v>
      </c>
      <c r="CF18" s="7">
        <v>2.69</v>
      </c>
      <c r="CG18" s="7">
        <v>0.34</v>
      </c>
      <c r="CH18" s="7">
        <v>1.92</v>
      </c>
      <c r="CI18" s="7">
        <v>0.36</v>
      </c>
      <c r="CJ18" s="7">
        <v>0.94</v>
      </c>
      <c r="CK18" s="7">
        <v>0.13</v>
      </c>
      <c r="CL18" s="7">
        <v>0.82</v>
      </c>
      <c r="CM18" s="7">
        <v>0.13</v>
      </c>
      <c r="CN18" s="7">
        <v>2.36</v>
      </c>
      <c r="CO18" s="7">
        <v>0.26</v>
      </c>
      <c r="CP18" s="7">
        <v>0.26</v>
      </c>
      <c r="CQ18" s="7">
        <v>0.03</v>
      </c>
      <c r="CR18" s="7">
        <v>3.94</v>
      </c>
      <c r="CS18" s="7">
        <v>0</v>
      </c>
      <c r="CT18" s="7">
        <v>2.37</v>
      </c>
      <c r="CU18" s="7">
        <v>0.84</v>
      </c>
    </row>
    <row r="19" spans="1:99" ht="12.75">
      <c r="A19" s="2" t="s">
        <v>162</v>
      </c>
      <c r="B19" s="2" t="s">
        <v>91</v>
      </c>
      <c r="C19" s="2" t="s">
        <v>11</v>
      </c>
      <c r="D19" s="3">
        <v>2</v>
      </c>
      <c r="E19" s="3">
        <v>-82.696021</v>
      </c>
      <c r="F19" s="3">
        <v>8.762525</v>
      </c>
      <c r="G19" s="3"/>
      <c r="H19" s="3">
        <v>3</v>
      </c>
      <c r="I19" s="3" t="s">
        <v>200</v>
      </c>
      <c r="J19" s="7">
        <v>57.2</v>
      </c>
      <c r="K19" s="7">
        <v>0.63</v>
      </c>
      <c r="L19" s="7">
        <v>17.9</v>
      </c>
      <c r="M19" s="7">
        <v>6.78</v>
      </c>
      <c r="N19" s="7"/>
      <c r="O19" s="7">
        <v>0.12</v>
      </c>
      <c r="P19" s="7">
        <v>3.47</v>
      </c>
      <c r="Q19" s="7">
        <v>7.39</v>
      </c>
      <c r="R19" s="7">
        <v>3.38</v>
      </c>
      <c r="S19" s="7">
        <v>1.67</v>
      </c>
      <c r="T19" s="7">
        <v>0.2</v>
      </c>
      <c r="U19" s="7"/>
      <c r="V19" s="7"/>
      <c r="W19" s="7">
        <v>98.74</v>
      </c>
      <c r="X19" s="7">
        <f t="shared" si="0"/>
        <v>57.92991695361556</v>
      </c>
      <c r="Y19" s="7">
        <f t="shared" si="1"/>
        <v>0.638039295118493</v>
      </c>
      <c r="Z19" s="7">
        <f t="shared" si="2"/>
        <v>18.12841806765242</v>
      </c>
      <c r="AA19" s="7">
        <f t="shared" si="3"/>
        <v>6.866518128418068</v>
      </c>
      <c r="AB19" s="7"/>
      <c r="AC19" s="7">
        <f t="shared" si="4"/>
        <v>0.1215312943082844</v>
      </c>
      <c r="AD19" s="7">
        <f t="shared" si="5"/>
        <v>3.5142799270812235</v>
      </c>
      <c r="AE19" s="7">
        <f t="shared" si="6"/>
        <v>7.484302207818514</v>
      </c>
      <c r="AF19" s="7">
        <f t="shared" si="7"/>
        <v>3.4231314563500104</v>
      </c>
      <c r="AG19" s="7">
        <f t="shared" si="8"/>
        <v>1.6913105124569578</v>
      </c>
      <c r="AH19" s="7">
        <f t="shared" si="9"/>
        <v>0.20255215718047398</v>
      </c>
      <c r="AI19" s="7">
        <f t="shared" si="10"/>
        <v>100</v>
      </c>
      <c r="AJ19" s="7">
        <f t="shared" si="11"/>
        <v>5.114441968806968</v>
      </c>
      <c r="AK19" s="2">
        <v>15</v>
      </c>
      <c r="AL19" s="2">
        <v>185</v>
      </c>
      <c r="AM19" s="2">
        <v>35</v>
      </c>
      <c r="AN19" s="2">
        <v>25</v>
      </c>
      <c r="AO19" s="2">
        <v>20</v>
      </c>
      <c r="AP19" s="2">
        <v>145</v>
      </c>
      <c r="AQ19" s="2">
        <v>78</v>
      </c>
      <c r="AR19" s="2">
        <v>19</v>
      </c>
      <c r="AS19" s="2">
        <v>24</v>
      </c>
      <c r="AT19" s="2">
        <v>1182</v>
      </c>
      <c r="AU19" s="2">
        <v>107</v>
      </c>
      <c r="AV19" s="2">
        <v>0</v>
      </c>
      <c r="AW19" s="2">
        <v>973</v>
      </c>
      <c r="AX19" s="2">
        <v>1</v>
      </c>
      <c r="AY19" s="2">
        <v>14</v>
      </c>
      <c r="AZ19" s="2"/>
      <c r="BA19" s="2"/>
      <c r="BB19" s="2"/>
      <c r="BC19" s="2"/>
      <c r="BD19" s="4">
        <v>6.74</v>
      </c>
      <c r="BE19" s="4">
        <v>0.82</v>
      </c>
      <c r="BF19" s="4">
        <v>17.92</v>
      </c>
      <c r="BG19" s="4">
        <v>210.93</v>
      </c>
      <c r="BH19" s="4">
        <v>21.75</v>
      </c>
      <c r="BI19" s="4">
        <v>25.82</v>
      </c>
      <c r="BJ19" s="4">
        <v>138.65</v>
      </c>
      <c r="BK19" s="4">
        <v>77.92</v>
      </c>
      <c r="BL19" s="4">
        <v>1.84</v>
      </c>
      <c r="BM19" s="4">
        <v>3.02</v>
      </c>
      <c r="BN19" s="4">
        <v>12.34</v>
      </c>
      <c r="BO19" s="4">
        <v>105.38</v>
      </c>
      <c r="BP19" s="4">
        <v>5.38</v>
      </c>
      <c r="BQ19" s="4">
        <v>2.71</v>
      </c>
      <c r="BR19" s="4">
        <v>1.41</v>
      </c>
      <c r="BS19" s="4">
        <v>0.03</v>
      </c>
      <c r="BT19" s="4">
        <v>0</v>
      </c>
      <c r="BU19" s="4">
        <v>0.12</v>
      </c>
      <c r="BV19" s="4">
        <v>36.03</v>
      </c>
      <c r="BW19" s="4">
        <v>1186.27</v>
      </c>
      <c r="BX19" s="4">
        <v>0.46</v>
      </c>
      <c r="BY19" s="4">
        <v>967.29</v>
      </c>
      <c r="BZ19" s="4">
        <v>16.51</v>
      </c>
      <c r="CA19" s="4">
        <v>32.62</v>
      </c>
      <c r="CB19" s="4">
        <v>4.07</v>
      </c>
      <c r="CC19" s="4">
        <v>16.52</v>
      </c>
      <c r="CD19" s="4">
        <v>3.18</v>
      </c>
      <c r="CE19" s="4">
        <v>1.02</v>
      </c>
      <c r="CF19" s="4">
        <v>2.81</v>
      </c>
      <c r="CG19" s="4">
        <v>0.37</v>
      </c>
      <c r="CH19" s="4">
        <v>2.14</v>
      </c>
      <c r="CI19" s="4">
        <v>0.41</v>
      </c>
      <c r="CJ19" s="4">
        <v>1.08</v>
      </c>
      <c r="CK19" s="4">
        <v>0.16</v>
      </c>
      <c r="CL19" s="4">
        <v>1.02</v>
      </c>
      <c r="CM19" s="4">
        <v>0.16</v>
      </c>
      <c r="CN19" s="4">
        <v>2.67</v>
      </c>
      <c r="CO19" s="4">
        <v>0.33</v>
      </c>
      <c r="CP19" s="4">
        <v>0.26</v>
      </c>
      <c r="CQ19" s="4">
        <v>0.03</v>
      </c>
      <c r="CR19" s="4">
        <v>5.53</v>
      </c>
      <c r="CS19" s="4">
        <v>0.01</v>
      </c>
      <c r="CT19" s="4">
        <v>2.78</v>
      </c>
      <c r="CU19" s="4">
        <v>1.4</v>
      </c>
    </row>
    <row r="20" spans="1:99" ht="12.75">
      <c r="A20" s="2" t="s">
        <v>163</v>
      </c>
      <c r="B20" s="2" t="s">
        <v>91</v>
      </c>
      <c r="C20" s="2" t="s">
        <v>11</v>
      </c>
      <c r="D20" s="3">
        <v>2</v>
      </c>
      <c r="E20" s="3">
        <v>-82.700975</v>
      </c>
      <c r="F20" s="3">
        <v>8.763502</v>
      </c>
      <c r="G20" s="3"/>
      <c r="H20" s="3">
        <v>3</v>
      </c>
      <c r="I20" s="3" t="s">
        <v>200</v>
      </c>
      <c r="J20" s="7">
        <v>58</v>
      </c>
      <c r="K20" s="7">
        <v>0.77</v>
      </c>
      <c r="L20" s="7">
        <v>16.7</v>
      </c>
      <c r="M20" s="7">
        <v>6.46</v>
      </c>
      <c r="N20" s="7"/>
      <c r="O20" s="7">
        <v>0.1</v>
      </c>
      <c r="P20" s="7">
        <v>3.03</v>
      </c>
      <c r="Q20" s="7">
        <v>6.96</v>
      </c>
      <c r="R20" s="7">
        <v>2.89</v>
      </c>
      <c r="S20" s="7">
        <v>3.21</v>
      </c>
      <c r="T20" s="7">
        <v>0.3</v>
      </c>
      <c r="U20" s="7"/>
      <c r="V20" s="7"/>
      <c r="W20" s="7">
        <v>98.42</v>
      </c>
      <c r="X20" s="7">
        <f t="shared" si="0"/>
        <v>58.93111156269051</v>
      </c>
      <c r="Y20" s="7">
        <f t="shared" si="1"/>
        <v>0.7823613086770982</v>
      </c>
      <c r="Z20" s="7">
        <f t="shared" si="2"/>
        <v>16.968095915464335</v>
      </c>
      <c r="AA20" s="7">
        <f t="shared" si="3"/>
        <v>6.563706563706564</v>
      </c>
      <c r="AB20" s="7"/>
      <c r="AC20" s="7">
        <f t="shared" si="4"/>
        <v>0.1016053647632595</v>
      </c>
      <c r="AD20" s="7">
        <f t="shared" si="5"/>
        <v>3.078642552326763</v>
      </c>
      <c r="AE20" s="7">
        <f t="shared" si="6"/>
        <v>7.071733387522861</v>
      </c>
      <c r="AF20" s="7">
        <f t="shared" si="7"/>
        <v>2.9363950416581996</v>
      </c>
      <c r="AG20" s="7">
        <f t="shared" si="8"/>
        <v>3.26153220890063</v>
      </c>
      <c r="AH20" s="7">
        <f t="shared" si="9"/>
        <v>0.3048160942897785</v>
      </c>
      <c r="AI20" s="7">
        <f t="shared" si="10"/>
        <v>100</v>
      </c>
      <c r="AJ20" s="7">
        <f t="shared" si="11"/>
        <v>6.19792725055883</v>
      </c>
      <c r="AK20" s="2">
        <v>20</v>
      </c>
      <c r="AL20" s="2">
        <v>199</v>
      </c>
      <c r="AM20" s="2">
        <v>23</v>
      </c>
      <c r="AN20" s="2">
        <v>20</v>
      </c>
      <c r="AO20" s="2">
        <v>16</v>
      </c>
      <c r="AP20" s="2">
        <v>173</v>
      </c>
      <c r="AQ20" s="2">
        <v>72</v>
      </c>
      <c r="AR20" s="2">
        <v>23</v>
      </c>
      <c r="AS20" s="2">
        <v>54</v>
      </c>
      <c r="AT20" s="2">
        <v>1715</v>
      </c>
      <c r="AU20" s="2">
        <v>208</v>
      </c>
      <c r="AV20" s="2">
        <v>1</v>
      </c>
      <c r="AW20" s="2">
        <v>1324</v>
      </c>
      <c r="AX20" s="2">
        <v>15</v>
      </c>
      <c r="AY20" s="2">
        <v>22</v>
      </c>
      <c r="AZ20" s="2"/>
      <c r="BA20" s="2"/>
      <c r="BB20" s="2"/>
      <c r="BC20" s="2"/>
      <c r="BD20" s="4">
        <v>5.57</v>
      </c>
      <c r="BE20" s="4">
        <v>1.25</v>
      </c>
      <c r="BF20" s="4">
        <v>22.15</v>
      </c>
      <c r="BG20" s="4">
        <v>223.32</v>
      </c>
      <c r="BH20" s="4">
        <v>21.1</v>
      </c>
      <c r="BI20" s="4">
        <v>18.73</v>
      </c>
      <c r="BJ20" s="4">
        <v>167</v>
      </c>
      <c r="BK20" s="4">
        <v>75.36</v>
      </c>
      <c r="BL20" s="4">
        <v>1.8</v>
      </c>
      <c r="BM20" s="4">
        <v>3.98</v>
      </c>
      <c r="BN20" s="4">
        <v>16.17</v>
      </c>
      <c r="BO20" s="4">
        <v>236.05</v>
      </c>
      <c r="BP20" s="4">
        <v>6.52</v>
      </c>
      <c r="BQ20" s="4">
        <v>2.23</v>
      </c>
      <c r="BR20" s="4">
        <v>2.19</v>
      </c>
      <c r="BS20" s="4">
        <v>0.03</v>
      </c>
      <c r="BT20" s="4">
        <v>0.02</v>
      </c>
      <c r="BU20" s="4">
        <v>0.15</v>
      </c>
      <c r="BV20" s="4">
        <v>81.5</v>
      </c>
      <c r="BW20" s="4">
        <v>1830.71</v>
      </c>
      <c r="BX20" s="4">
        <v>0.63</v>
      </c>
      <c r="BY20" s="4">
        <v>1357.06</v>
      </c>
      <c r="BZ20" s="4">
        <v>55.79</v>
      </c>
      <c r="CA20" s="4">
        <v>108.72</v>
      </c>
      <c r="CB20" s="4">
        <v>13.15</v>
      </c>
      <c r="CC20" s="4">
        <v>50.36</v>
      </c>
      <c r="CD20" s="4">
        <v>7.94</v>
      </c>
      <c r="CE20" s="4">
        <v>2.13</v>
      </c>
      <c r="CF20" s="4">
        <v>5.73</v>
      </c>
      <c r="CG20" s="4">
        <v>0.61</v>
      </c>
      <c r="CH20" s="4">
        <v>3.08</v>
      </c>
      <c r="CI20" s="4">
        <v>0.53</v>
      </c>
      <c r="CJ20" s="4">
        <v>1.22</v>
      </c>
      <c r="CK20" s="4">
        <v>0.18</v>
      </c>
      <c r="CL20" s="4">
        <v>1.09</v>
      </c>
      <c r="CM20" s="4">
        <v>0.17</v>
      </c>
      <c r="CN20" s="4">
        <v>5.99</v>
      </c>
      <c r="CO20" s="4">
        <v>0.39</v>
      </c>
      <c r="CP20" s="4">
        <v>0.27</v>
      </c>
      <c r="CQ20" s="4">
        <v>0.13</v>
      </c>
      <c r="CR20" s="4">
        <v>12.35</v>
      </c>
      <c r="CS20" s="4">
        <v>0.06</v>
      </c>
      <c r="CT20" s="4">
        <v>18.32</v>
      </c>
      <c r="CU20" s="4">
        <v>4.27</v>
      </c>
    </row>
    <row r="21" spans="1:99" ht="12.75">
      <c r="A21" s="2" t="s">
        <v>164</v>
      </c>
      <c r="B21" s="2" t="s">
        <v>91</v>
      </c>
      <c r="C21" s="2" t="s">
        <v>11</v>
      </c>
      <c r="D21" s="3">
        <v>2</v>
      </c>
      <c r="E21" s="3">
        <v>-82.477947</v>
      </c>
      <c r="F21" s="3">
        <v>8.796154</v>
      </c>
      <c r="G21" s="3"/>
      <c r="H21" s="3">
        <v>3</v>
      </c>
      <c r="I21" s="3" t="s">
        <v>202</v>
      </c>
      <c r="J21" s="7">
        <v>58.3</v>
      </c>
      <c r="K21" s="7">
        <v>0.67</v>
      </c>
      <c r="L21" s="7">
        <v>17</v>
      </c>
      <c r="M21" s="7">
        <v>5.98</v>
      </c>
      <c r="N21" s="7"/>
      <c r="O21" s="7">
        <v>0.1</v>
      </c>
      <c r="P21" s="7">
        <v>3.49</v>
      </c>
      <c r="Q21" s="7">
        <v>6.63</v>
      </c>
      <c r="R21" s="7">
        <v>3.36</v>
      </c>
      <c r="S21" s="7">
        <v>2.23</v>
      </c>
      <c r="T21" s="7">
        <v>0.21</v>
      </c>
      <c r="U21" s="7"/>
      <c r="V21" s="7"/>
      <c r="W21" s="7">
        <v>97.97</v>
      </c>
      <c r="X21" s="7">
        <f t="shared" si="0"/>
        <v>59.5080126569358</v>
      </c>
      <c r="Y21" s="7">
        <f t="shared" si="1"/>
        <v>0.6838828212718179</v>
      </c>
      <c r="Z21" s="7">
        <f t="shared" si="2"/>
        <v>17.352250688986423</v>
      </c>
      <c r="AA21" s="7">
        <f t="shared" si="3"/>
        <v>6.103909360008166</v>
      </c>
      <c r="AB21" s="7"/>
      <c r="AC21" s="7">
        <f t="shared" si="4"/>
        <v>0.10207206287639073</v>
      </c>
      <c r="AD21" s="7">
        <f t="shared" si="5"/>
        <v>3.5623149943860364</v>
      </c>
      <c r="AE21" s="7">
        <f t="shared" si="6"/>
        <v>6.767377768704706</v>
      </c>
      <c r="AF21" s="7">
        <f t="shared" si="7"/>
        <v>3.4296213126467285</v>
      </c>
      <c r="AG21" s="7">
        <f t="shared" si="8"/>
        <v>2.2762070021435132</v>
      </c>
      <c r="AH21" s="7">
        <f t="shared" si="9"/>
        <v>0.21435133204042053</v>
      </c>
      <c r="AI21" s="7">
        <f t="shared" si="10"/>
        <v>100</v>
      </c>
      <c r="AJ21" s="7">
        <f t="shared" si="11"/>
        <v>5.705828314790242</v>
      </c>
      <c r="AK21" s="2">
        <v>15</v>
      </c>
      <c r="AL21" s="2">
        <v>177</v>
      </c>
      <c r="AM21" s="2">
        <v>48</v>
      </c>
      <c r="AN21" s="2">
        <v>18</v>
      </c>
      <c r="AO21" s="2">
        <v>43</v>
      </c>
      <c r="AP21" s="2">
        <v>120</v>
      </c>
      <c r="AQ21" s="2">
        <v>73</v>
      </c>
      <c r="AR21" s="2">
        <v>18</v>
      </c>
      <c r="AS21" s="2">
        <v>37</v>
      </c>
      <c r="AT21" s="2">
        <v>1221</v>
      </c>
      <c r="AU21" s="2">
        <v>130</v>
      </c>
      <c r="AV21" s="2">
        <v>1</v>
      </c>
      <c r="AW21" s="2">
        <v>980</v>
      </c>
      <c r="AX21" s="2">
        <v>7</v>
      </c>
      <c r="AY21" s="2">
        <v>13</v>
      </c>
      <c r="AZ21" s="2"/>
      <c r="BA21" s="2"/>
      <c r="BB21" s="2"/>
      <c r="BC21" s="2"/>
      <c r="BD21" s="4">
        <v>8.52</v>
      </c>
      <c r="BE21" s="4">
        <v>1.04</v>
      </c>
      <c r="BF21" s="4">
        <v>17.89</v>
      </c>
      <c r="BG21" s="4">
        <v>172.61</v>
      </c>
      <c r="BH21" s="4">
        <v>18.42</v>
      </c>
      <c r="BI21" s="4">
        <v>24.09</v>
      </c>
      <c r="BJ21" s="4">
        <v>55.21</v>
      </c>
      <c r="BK21" s="4">
        <v>73.39</v>
      </c>
      <c r="BL21" s="4">
        <v>2.01</v>
      </c>
      <c r="BM21" s="4">
        <v>4</v>
      </c>
      <c r="BN21" s="4">
        <v>17.61</v>
      </c>
      <c r="BO21" s="4">
        <v>149.29</v>
      </c>
      <c r="BP21" s="4">
        <v>7.41</v>
      </c>
      <c r="BQ21" s="4">
        <v>3.42</v>
      </c>
      <c r="BR21" s="4">
        <v>3.23</v>
      </c>
      <c r="BS21" s="4">
        <v>0.05</v>
      </c>
      <c r="BT21" s="4">
        <v>0.16</v>
      </c>
      <c r="BU21" s="4">
        <v>0.11</v>
      </c>
      <c r="BV21" s="4">
        <v>43.21</v>
      </c>
      <c r="BW21" s="4">
        <v>884.52</v>
      </c>
      <c r="BX21" s="4">
        <v>0.59</v>
      </c>
      <c r="BY21" s="4">
        <v>846.74</v>
      </c>
      <c r="BZ21" s="4">
        <v>30.09</v>
      </c>
      <c r="CA21" s="4">
        <v>55.51</v>
      </c>
      <c r="CB21" s="4">
        <v>6.47</v>
      </c>
      <c r="CC21" s="4">
        <v>23.98</v>
      </c>
      <c r="CD21" s="4">
        <v>4.07</v>
      </c>
      <c r="CE21" s="4">
        <v>1.23</v>
      </c>
      <c r="CF21" s="4">
        <v>3.45</v>
      </c>
      <c r="CG21" s="4">
        <v>0.47</v>
      </c>
      <c r="CH21" s="4">
        <v>2.73</v>
      </c>
      <c r="CI21" s="4">
        <v>0.58</v>
      </c>
      <c r="CJ21" s="4">
        <v>1.65</v>
      </c>
      <c r="CK21" s="4">
        <v>0.25</v>
      </c>
      <c r="CL21" s="4">
        <v>1.64</v>
      </c>
      <c r="CM21" s="4">
        <v>0.26</v>
      </c>
      <c r="CN21" s="4">
        <v>3.43</v>
      </c>
      <c r="CO21" s="4">
        <v>0.38</v>
      </c>
      <c r="CP21" s="4">
        <v>0.43</v>
      </c>
      <c r="CQ21" s="4">
        <v>0.08</v>
      </c>
      <c r="CR21" s="4">
        <v>5.17</v>
      </c>
      <c r="CS21" s="4">
        <v>0.01</v>
      </c>
      <c r="CT21" s="4">
        <v>6.08</v>
      </c>
      <c r="CU21" s="4">
        <v>2.15</v>
      </c>
    </row>
    <row r="22" spans="1:99" ht="12.75">
      <c r="A22" s="2" t="s">
        <v>165</v>
      </c>
      <c r="B22" s="2" t="s">
        <v>91</v>
      </c>
      <c r="C22" s="2" t="s">
        <v>11</v>
      </c>
      <c r="D22" s="3">
        <v>2</v>
      </c>
      <c r="E22" s="3">
        <v>-82.579104</v>
      </c>
      <c r="F22" s="3">
        <v>8.648424</v>
      </c>
      <c r="G22" s="3"/>
      <c r="H22" s="3">
        <v>3</v>
      </c>
      <c r="I22" s="3" t="s">
        <v>201</v>
      </c>
      <c r="J22" s="7">
        <v>58.2</v>
      </c>
      <c r="K22" s="7">
        <v>0.59</v>
      </c>
      <c r="L22" s="7">
        <v>17.5</v>
      </c>
      <c r="M22" s="7">
        <v>6.04</v>
      </c>
      <c r="N22" s="7"/>
      <c r="O22" s="7">
        <v>0.12</v>
      </c>
      <c r="P22" s="7">
        <v>3.26</v>
      </c>
      <c r="Q22" s="7">
        <v>7.11</v>
      </c>
      <c r="R22" s="7">
        <v>3.75</v>
      </c>
      <c r="S22" s="7">
        <v>1.66</v>
      </c>
      <c r="T22" s="7">
        <v>0.24</v>
      </c>
      <c r="U22" s="7"/>
      <c r="V22" s="7"/>
      <c r="W22" s="7">
        <v>98.47</v>
      </c>
      <c r="X22" s="7">
        <f t="shared" si="0"/>
        <v>59.104295724586166</v>
      </c>
      <c r="Y22" s="7">
        <f t="shared" si="1"/>
        <v>0.5991672590636742</v>
      </c>
      <c r="Z22" s="7">
        <f t="shared" si="2"/>
        <v>17.771910226464914</v>
      </c>
      <c r="AA22" s="7">
        <f t="shared" si="3"/>
        <v>6.133847872448461</v>
      </c>
      <c r="AB22" s="7"/>
      <c r="AC22" s="7">
        <f t="shared" si="4"/>
        <v>0.12186452726718798</v>
      </c>
      <c r="AD22" s="7">
        <f t="shared" si="5"/>
        <v>3.310652990758607</v>
      </c>
      <c r="AE22" s="7">
        <f t="shared" si="6"/>
        <v>7.220473240580888</v>
      </c>
      <c r="AF22" s="7">
        <f t="shared" si="7"/>
        <v>3.8082664770996244</v>
      </c>
      <c r="AG22" s="7">
        <f t="shared" si="8"/>
        <v>1.6857926271961003</v>
      </c>
      <c r="AH22" s="7">
        <f t="shared" si="9"/>
        <v>0.24372905453437596</v>
      </c>
      <c r="AI22" s="7">
        <f t="shared" si="10"/>
        <v>99.99999999999999</v>
      </c>
      <c r="AJ22" s="7">
        <f t="shared" si="11"/>
        <v>5.494059104295725</v>
      </c>
      <c r="AK22" s="2">
        <v>16</v>
      </c>
      <c r="AL22" s="2">
        <v>146</v>
      </c>
      <c r="AM22" s="2">
        <v>54</v>
      </c>
      <c r="AN22" s="2">
        <v>24</v>
      </c>
      <c r="AO22" s="2">
        <v>21</v>
      </c>
      <c r="AP22" s="2">
        <v>55</v>
      </c>
      <c r="AQ22" s="2">
        <v>68</v>
      </c>
      <c r="AR22" s="2">
        <v>17</v>
      </c>
      <c r="AS22" s="2">
        <v>29</v>
      </c>
      <c r="AT22" s="2">
        <v>814</v>
      </c>
      <c r="AU22" s="2">
        <v>131</v>
      </c>
      <c r="AV22" s="2">
        <v>3</v>
      </c>
      <c r="AW22" s="2">
        <v>821</v>
      </c>
      <c r="AX22" s="2">
        <v>4</v>
      </c>
      <c r="AY22" s="2">
        <v>14</v>
      </c>
      <c r="AZ22" s="2"/>
      <c r="BA22" s="2"/>
      <c r="BB22" s="2"/>
      <c r="BC22" s="2"/>
      <c r="BD22" s="4">
        <v>5.59</v>
      </c>
      <c r="BE22" s="4">
        <v>0.89</v>
      </c>
      <c r="BF22" s="4">
        <v>22.47</v>
      </c>
      <c r="BG22" s="4">
        <v>229.53</v>
      </c>
      <c r="BH22" s="4">
        <v>25.67</v>
      </c>
      <c r="BI22" s="4">
        <v>46.54</v>
      </c>
      <c r="BJ22" s="4">
        <v>161.8</v>
      </c>
      <c r="BK22" s="4">
        <v>66.1</v>
      </c>
      <c r="BL22" s="4">
        <v>2.16</v>
      </c>
      <c r="BM22" s="4">
        <v>4.4</v>
      </c>
      <c r="BN22" s="4">
        <v>15.85</v>
      </c>
      <c r="BO22" s="4">
        <v>146.27</v>
      </c>
      <c r="BP22" s="4">
        <v>6.03</v>
      </c>
      <c r="BQ22" s="4">
        <v>2.24</v>
      </c>
      <c r="BR22" s="4">
        <v>11.91</v>
      </c>
      <c r="BS22" s="4">
        <v>0.04</v>
      </c>
      <c r="BT22" s="4">
        <v>0.1</v>
      </c>
      <c r="BU22" s="4">
        <v>0.11</v>
      </c>
      <c r="BV22" s="4">
        <v>47.13</v>
      </c>
      <c r="BW22" s="4">
        <v>2053.6</v>
      </c>
      <c r="BX22" s="4">
        <v>0.36</v>
      </c>
      <c r="BY22" s="4">
        <v>1066.72</v>
      </c>
      <c r="BZ22" s="4">
        <v>30.64</v>
      </c>
      <c r="CA22" s="4">
        <v>60.38</v>
      </c>
      <c r="CB22" s="4">
        <v>7.68</v>
      </c>
      <c r="CC22" s="4">
        <v>30.32</v>
      </c>
      <c r="CD22" s="4">
        <v>4.99</v>
      </c>
      <c r="CE22" s="4">
        <v>1.5</v>
      </c>
      <c r="CF22" s="4">
        <v>4.06</v>
      </c>
      <c r="CG22" s="4">
        <v>0.49</v>
      </c>
      <c r="CH22" s="4">
        <v>2.72</v>
      </c>
      <c r="CI22" s="4">
        <v>0.54</v>
      </c>
      <c r="CJ22" s="4">
        <v>1.37</v>
      </c>
      <c r="CK22" s="4">
        <v>0.2</v>
      </c>
      <c r="CL22" s="4">
        <v>1.23</v>
      </c>
      <c r="CM22" s="4">
        <v>0.19</v>
      </c>
      <c r="CN22" s="4">
        <v>4.1</v>
      </c>
      <c r="CO22" s="4">
        <v>0.29</v>
      </c>
      <c r="CP22" s="4">
        <v>0.24</v>
      </c>
      <c r="CQ22" s="4">
        <v>0.06</v>
      </c>
      <c r="CR22" s="4">
        <v>7.01</v>
      </c>
      <c r="CS22" s="4">
        <v>0.04</v>
      </c>
      <c r="CT22" s="4">
        <v>6.71</v>
      </c>
      <c r="CU22" s="4">
        <v>1.99</v>
      </c>
    </row>
    <row r="23" spans="1:99" ht="12.75">
      <c r="A23" s="2" t="s">
        <v>166</v>
      </c>
      <c r="B23" s="2" t="s">
        <v>91</v>
      </c>
      <c r="C23" s="2" t="s">
        <v>11</v>
      </c>
      <c r="D23" s="3">
        <v>2</v>
      </c>
      <c r="E23" s="3">
        <v>-82.579104</v>
      </c>
      <c r="F23" s="3">
        <v>8.648424</v>
      </c>
      <c r="G23" s="3"/>
      <c r="H23" s="3">
        <v>3</v>
      </c>
      <c r="I23" s="3" t="s">
        <v>201</v>
      </c>
      <c r="J23" s="7">
        <v>56.3</v>
      </c>
      <c r="K23" s="7">
        <v>0.77</v>
      </c>
      <c r="L23" s="7">
        <v>16.9</v>
      </c>
      <c r="M23" s="7">
        <v>6.87</v>
      </c>
      <c r="N23" s="7"/>
      <c r="O23" s="7">
        <v>0.11</v>
      </c>
      <c r="P23" s="7">
        <v>4.04</v>
      </c>
      <c r="Q23" s="7">
        <v>7.95</v>
      </c>
      <c r="R23" s="7">
        <v>2.84</v>
      </c>
      <c r="S23" s="7">
        <v>2.46</v>
      </c>
      <c r="T23" s="7">
        <v>0.28</v>
      </c>
      <c r="U23" s="7"/>
      <c r="V23" s="7"/>
      <c r="W23" s="7">
        <v>98.52</v>
      </c>
      <c r="X23" s="7">
        <f t="shared" si="0"/>
        <v>57.14575720665855</v>
      </c>
      <c r="Y23" s="7">
        <f t="shared" si="1"/>
        <v>0.7815671944782786</v>
      </c>
      <c r="Z23" s="7">
        <f t="shared" si="2"/>
        <v>17.153877385302476</v>
      </c>
      <c r="AA23" s="7">
        <f t="shared" si="3"/>
        <v>6.973203410475031</v>
      </c>
      <c r="AB23" s="7"/>
      <c r="AC23" s="7">
        <f t="shared" si="4"/>
        <v>0.1116524563540398</v>
      </c>
      <c r="AD23" s="7">
        <f t="shared" si="5"/>
        <v>4.100690215184734</v>
      </c>
      <c r="AE23" s="7">
        <f t="shared" si="6"/>
        <v>8.069427527405603</v>
      </c>
      <c r="AF23" s="7">
        <f t="shared" si="7"/>
        <v>2.882663418595209</v>
      </c>
      <c r="AG23" s="7">
        <f t="shared" si="8"/>
        <v>2.496954933008526</v>
      </c>
      <c r="AH23" s="7">
        <f t="shared" si="9"/>
        <v>0.2842062525375559</v>
      </c>
      <c r="AI23" s="7">
        <f t="shared" si="10"/>
        <v>100.00000000000001</v>
      </c>
      <c r="AJ23" s="7">
        <f t="shared" si="11"/>
        <v>5.379618351603735</v>
      </c>
      <c r="AK23" s="2">
        <v>23</v>
      </c>
      <c r="AL23" s="2">
        <v>198</v>
      </c>
      <c r="AM23" s="2">
        <v>43</v>
      </c>
      <c r="AN23" s="2">
        <v>26</v>
      </c>
      <c r="AO23" s="2">
        <v>41</v>
      </c>
      <c r="AP23" s="2">
        <v>158</v>
      </c>
      <c r="AQ23" s="2">
        <v>58</v>
      </c>
      <c r="AR23" s="2">
        <v>15</v>
      </c>
      <c r="AS23" s="2">
        <v>32</v>
      </c>
      <c r="AT23" s="2">
        <v>1903</v>
      </c>
      <c r="AU23" s="2">
        <v>145</v>
      </c>
      <c r="AV23" s="2">
        <v>1</v>
      </c>
      <c r="AW23" s="2">
        <v>1066</v>
      </c>
      <c r="AX23" s="2">
        <v>3</v>
      </c>
      <c r="AY23" s="2">
        <v>20</v>
      </c>
      <c r="AZ23" s="2"/>
      <c r="BA23" s="2"/>
      <c r="BB23" s="2"/>
      <c r="BC23" s="2"/>
      <c r="BD23" s="4">
        <v>9.08</v>
      </c>
      <c r="BE23" s="4">
        <v>0.91</v>
      </c>
      <c r="BF23" s="4">
        <v>20.8</v>
      </c>
      <c r="BG23" s="4">
        <v>179.71</v>
      </c>
      <c r="BH23" s="4">
        <v>24.31</v>
      </c>
      <c r="BI23" s="4">
        <v>64.62</v>
      </c>
      <c r="BJ23" s="4">
        <v>99.69</v>
      </c>
      <c r="BK23" s="4">
        <v>76.76</v>
      </c>
      <c r="BL23" s="4">
        <v>2.06</v>
      </c>
      <c r="BM23" s="4">
        <v>3.9</v>
      </c>
      <c r="BN23" s="4">
        <v>14.45</v>
      </c>
      <c r="BO23" s="4">
        <v>149.09</v>
      </c>
      <c r="BP23" s="4">
        <v>7.14</v>
      </c>
      <c r="BQ23" s="4">
        <v>2.25</v>
      </c>
      <c r="BR23" s="4">
        <v>5.09</v>
      </c>
      <c r="BS23" s="4">
        <v>0.05</v>
      </c>
      <c r="BT23" s="4">
        <v>0.04</v>
      </c>
      <c r="BU23" s="4">
        <v>0.13</v>
      </c>
      <c r="BV23" s="4">
        <v>50.85</v>
      </c>
      <c r="BW23" s="4">
        <v>967.34</v>
      </c>
      <c r="BX23" s="4">
        <v>0.49</v>
      </c>
      <c r="BY23" s="4">
        <v>824.94</v>
      </c>
      <c r="BZ23" s="4">
        <v>28.22</v>
      </c>
      <c r="CA23" s="4">
        <v>51.5</v>
      </c>
      <c r="CB23" s="4">
        <v>6.07</v>
      </c>
      <c r="CC23" s="4">
        <v>23.01</v>
      </c>
      <c r="CD23" s="4">
        <v>3.79</v>
      </c>
      <c r="CE23" s="4">
        <v>1.12</v>
      </c>
      <c r="CF23" s="4">
        <v>3.21</v>
      </c>
      <c r="CG23" s="4">
        <v>0.41</v>
      </c>
      <c r="CH23" s="4">
        <v>2.32</v>
      </c>
      <c r="CI23" s="4">
        <v>0.47</v>
      </c>
      <c r="CJ23" s="4">
        <v>1.29</v>
      </c>
      <c r="CK23" s="4">
        <v>0.19</v>
      </c>
      <c r="CL23" s="4">
        <v>1.25</v>
      </c>
      <c r="CM23" s="4">
        <v>0.2</v>
      </c>
      <c r="CN23" s="4">
        <v>3.51</v>
      </c>
      <c r="CO23" s="4">
        <v>0.4</v>
      </c>
      <c r="CP23" s="4">
        <v>0.35</v>
      </c>
      <c r="CQ23" s="4">
        <v>0.08</v>
      </c>
      <c r="CR23" s="4">
        <v>5.98</v>
      </c>
      <c r="CS23" s="4">
        <v>0.01</v>
      </c>
      <c r="CT23" s="4">
        <v>7.34</v>
      </c>
      <c r="CU23" s="4">
        <v>2.34</v>
      </c>
    </row>
    <row r="24" spans="1:99" ht="12.75">
      <c r="A24" s="2" t="s">
        <v>167</v>
      </c>
      <c r="B24" s="2" t="s">
        <v>91</v>
      </c>
      <c r="C24" s="2" t="s">
        <v>11</v>
      </c>
      <c r="D24" s="3">
        <v>2</v>
      </c>
      <c r="E24" s="3">
        <v>-82.579104</v>
      </c>
      <c r="F24" s="3">
        <v>8.648424</v>
      </c>
      <c r="G24" s="3"/>
      <c r="H24" s="3">
        <v>3</v>
      </c>
      <c r="I24" s="3" t="s">
        <v>201</v>
      </c>
      <c r="J24" s="7">
        <v>57.5</v>
      </c>
      <c r="K24" s="7">
        <v>0.58</v>
      </c>
      <c r="L24" s="7">
        <v>17.1</v>
      </c>
      <c r="M24" s="7">
        <v>6.46</v>
      </c>
      <c r="N24" s="7"/>
      <c r="O24" s="7">
        <v>0.12</v>
      </c>
      <c r="P24" s="7">
        <v>4.58</v>
      </c>
      <c r="Q24" s="7">
        <v>7.34</v>
      </c>
      <c r="R24" s="7">
        <v>3.3</v>
      </c>
      <c r="S24" s="7">
        <v>1.89</v>
      </c>
      <c r="T24" s="7">
        <v>0.25</v>
      </c>
      <c r="U24" s="7"/>
      <c r="V24" s="7"/>
      <c r="W24" s="7">
        <v>99.12</v>
      </c>
      <c r="X24" s="7">
        <f t="shared" si="0"/>
        <v>58.010492332526226</v>
      </c>
      <c r="Y24" s="7">
        <f t="shared" si="1"/>
        <v>0.5851493139628732</v>
      </c>
      <c r="Z24" s="7">
        <f t="shared" si="2"/>
        <v>17.25181598062954</v>
      </c>
      <c r="AA24" s="7">
        <f t="shared" si="3"/>
        <v>6.517352703793382</v>
      </c>
      <c r="AB24" s="7"/>
      <c r="AC24" s="7">
        <f t="shared" si="4"/>
        <v>0.12106537530266344</v>
      </c>
      <c r="AD24" s="7">
        <f t="shared" si="5"/>
        <v>4.620661824051655</v>
      </c>
      <c r="AE24" s="7">
        <f t="shared" si="6"/>
        <v>7.405165456012913</v>
      </c>
      <c r="AF24" s="7">
        <f t="shared" si="7"/>
        <v>3.3292978208232444</v>
      </c>
      <c r="AG24" s="7">
        <f t="shared" si="8"/>
        <v>1.906779661016949</v>
      </c>
      <c r="AH24" s="7">
        <f t="shared" si="9"/>
        <v>0.2522195318805488</v>
      </c>
      <c r="AI24" s="7">
        <f t="shared" si="10"/>
        <v>100</v>
      </c>
      <c r="AJ24" s="7">
        <f t="shared" si="11"/>
        <v>5.236077481840193</v>
      </c>
      <c r="AK24" s="2">
        <v>17</v>
      </c>
      <c r="AL24" s="2">
        <v>150</v>
      </c>
      <c r="AM24" s="2">
        <v>137</v>
      </c>
      <c r="AN24" s="2">
        <v>27</v>
      </c>
      <c r="AO24" s="2">
        <v>62</v>
      </c>
      <c r="AP24" s="2">
        <v>104</v>
      </c>
      <c r="AQ24" s="2">
        <v>70</v>
      </c>
      <c r="AR24" s="2">
        <v>17</v>
      </c>
      <c r="AS24" s="2">
        <v>33</v>
      </c>
      <c r="AT24" s="2">
        <v>879</v>
      </c>
      <c r="AU24" s="2">
        <v>125</v>
      </c>
      <c r="AV24" s="2">
        <v>5</v>
      </c>
      <c r="AW24" s="2">
        <v>812</v>
      </c>
      <c r="AX24" s="2">
        <v>7</v>
      </c>
      <c r="AY24" s="2">
        <v>14</v>
      </c>
      <c r="AZ24" s="2"/>
      <c r="BA24" s="2"/>
      <c r="BB24" s="2"/>
      <c r="BC24" s="2"/>
      <c r="BD24" s="4">
        <v>6.59</v>
      </c>
      <c r="BE24" s="4">
        <v>1.09</v>
      </c>
      <c r="BF24" s="4">
        <v>14.16</v>
      </c>
      <c r="BG24" s="4">
        <v>161.39</v>
      </c>
      <c r="BH24" s="4">
        <v>20.54</v>
      </c>
      <c r="BI24" s="4">
        <v>33.44</v>
      </c>
      <c r="BJ24" s="4">
        <v>58.28</v>
      </c>
      <c r="BK24" s="4">
        <v>79.19</v>
      </c>
      <c r="BL24" s="4">
        <v>1.68</v>
      </c>
      <c r="BM24" s="4">
        <v>3.94</v>
      </c>
      <c r="BN24" s="4">
        <v>13.23</v>
      </c>
      <c r="BO24" s="4">
        <v>137.09</v>
      </c>
      <c r="BP24" s="4">
        <v>7.32</v>
      </c>
      <c r="BQ24" s="4">
        <v>2.38</v>
      </c>
      <c r="BR24" s="4">
        <v>2.89</v>
      </c>
      <c r="BS24" s="4">
        <v>0.04</v>
      </c>
      <c r="BT24" s="4">
        <v>0.08</v>
      </c>
      <c r="BU24" s="4">
        <v>0.1</v>
      </c>
      <c r="BV24" s="4">
        <v>49.97</v>
      </c>
      <c r="BW24" s="4">
        <v>1097.42</v>
      </c>
      <c r="BX24" s="4">
        <v>0.4</v>
      </c>
      <c r="BY24" s="4">
        <v>892.52</v>
      </c>
      <c r="BZ24" s="4">
        <v>30.41</v>
      </c>
      <c r="CA24" s="4">
        <v>55.55</v>
      </c>
      <c r="CB24" s="4">
        <v>6.55</v>
      </c>
      <c r="CC24" s="4">
        <v>24.56</v>
      </c>
      <c r="CD24" s="4">
        <v>3.97</v>
      </c>
      <c r="CE24" s="4">
        <v>1.18</v>
      </c>
      <c r="CF24" s="4">
        <v>3.14</v>
      </c>
      <c r="CG24" s="4">
        <v>0.39</v>
      </c>
      <c r="CH24" s="4">
        <v>2.21</v>
      </c>
      <c r="CI24" s="4">
        <v>0.43</v>
      </c>
      <c r="CJ24" s="4">
        <v>1.18</v>
      </c>
      <c r="CK24" s="4">
        <v>0.17</v>
      </c>
      <c r="CL24" s="4">
        <v>1.14</v>
      </c>
      <c r="CM24" s="4">
        <v>0.17</v>
      </c>
      <c r="CN24" s="4">
        <v>3.3</v>
      </c>
      <c r="CO24" s="4">
        <v>0.37</v>
      </c>
      <c r="CP24" s="4">
        <v>0.27</v>
      </c>
      <c r="CQ24" s="4">
        <v>0.07</v>
      </c>
      <c r="CR24" s="4">
        <v>6.17</v>
      </c>
      <c r="CS24" s="4">
        <v>0.01</v>
      </c>
      <c r="CT24" s="4">
        <v>7.26</v>
      </c>
      <c r="CU24" s="4">
        <v>2.15</v>
      </c>
    </row>
    <row r="25" spans="1:99" ht="12.75">
      <c r="A25" s="2" t="s">
        <v>168</v>
      </c>
      <c r="B25" s="2" t="s">
        <v>91</v>
      </c>
      <c r="C25" s="2" t="s">
        <v>11</v>
      </c>
      <c r="D25" s="3">
        <v>2</v>
      </c>
      <c r="E25" s="3">
        <v>-82.579104</v>
      </c>
      <c r="F25" s="3">
        <v>8.648424</v>
      </c>
      <c r="G25" s="3"/>
      <c r="H25" s="3">
        <v>3</v>
      </c>
      <c r="I25" s="3" t="s">
        <v>201</v>
      </c>
      <c r="J25" s="7">
        <v>58.1</v>
      </c>
      <c r="K25" s="7">
        <v>0.57</v>
      </c>
      <c r="L25" s="7">
        <v>18.2</v>
      </c>
      <c r="M25" s="7">
        <v>6.11</v>
      </c>
      <c r="N25" s="7"/>
      <c r="O25" s="7">
        <v>0.11</v>
      </c>
      <c r="P25" s="7">
        <v>3.36</v>
      </c>
      <c r="Q25" s="7">
        <v>7.07</v>
      </c>
      <c r="R25" s="7">
        <v>3.41</v>
      </c>
      <c r="S25" s="7">
        <v>2.05</v>
      </c>
      <c r="T25" s="7">
        <v>0.28</v>
      </c>
      <c r="U25" s="7"/>
      <c r="V25" s="7"/>
      <c r="W25" s="7">
        <v>99.26</v>
      </c>
      <c r="X25" s="7">
        <f t="shared" si="0"/>
        <v>58.53314527503526</v>
      </c>
      <c r="Y25" s="7">
        <f t="shared" si="1"/>
        <v>0.5742494458996573</v>
      </c>
      <c r="Z25" s="7">
        <f t="shared" si="2"/>
        <v>18.335684062059237</v>
      </c>
      <c r="AA25" s="7">
        <f t="shared" si="3"/>
        <v>6.155551077977029</v>
      </c>
      <c r="AB25" s="7"/>
      <c r="AC25" s="7">
        <f t="shared" si="4"/>
        <v>0.11082006850695143</v>
      </c>
      <c r="AD25" s="7">
        <f t="shared" si="5"/>
        <v>3.3850493653032436</v>
      </c>
      <c r="AE25" s="7">
        <f t="shared" si="6"/>
        <v>7.122708039492243</v>
      </c>
      <c r="AF25" s="7">
        <f t="shared" si="7"/>
        <v>3.4354221237154943</v>
      </c>
      <c r="AG25" s="7">
        <f t="shared" si="8"/>
        <v>2.0652830949022762</v>
      </c>
      <c r="AH25" s="7">
        <f t="shared" si="9"/>
        <v>0.2820874471086037</v>
      </c>
      <c r="AI25" s="7">
        <f t="shared" si="10"/>
        <v>99.99999999999999</v>
      </c>
      <c r="AJ25" s="7">
        <f t="shared" si="11"/>
        <v>5.500705218617771</v>
      </c>
      <c r="AK25" s="2">
        <v>20</v>
      </c>
      <c r="AL25" s="2">
        <v>142</v>
      </c>
      <c r="AM25" s="2">
        <v>40</v>
      </c>
      <c r="AN25" s="2">
        <v>14</v>
      </c>
      <c r="AO25" s="2">
        <v>30</v>
      </c>
      <c r="AP25" s="2">
        <v>62</v>
      </c>
      <c r="AQ25" s="2">
        <v>74</v>
      </c>
      <c r="AR25" s="2">
        <v>19</v>
      </c>
      <c r="AS25" s="2">
        <v>35</v>
      </c>
      <c r="AT25" s="2">
        <v>1066</v>
      </c>
      <c r="AU25" s="2">
        <v>143</v>
      </c>
      <c r="AV25" s="2">
        <v>4</v>
      </c>
      <c r="AW25" s="2">
        <v>872</v>
      </c>
      <c r="AX25" s="2">
        <v>7</v>
      </c>
      <c r="AY25" s="2">
        <v>16</v>
      </c>
      <c r="AZ25" s="2"/>
      <c r="BA25" s="2"/>
      <c r="BB25" s="2"/>
      <c r="BC25" s="2"/>
      <c r="BD25" s="4">
        <v>5.21</v>
      </c>
      <c r="BE25" s="4">
        <v>1.11</v>
      </c>
      <c r="BF25" s="4">
        <v>16.99</v>
      </c>
      <c r="BG25" s="4">
        <v>222.09</v>
      </c>
      <c r="BH25" s="4">
        <v>21.99</v>
      </c>
      <c r="BI25" s="4">
        <v>31.55</v>
      </c>
      <c r="BJ25" s="4">
        <v>230.85</v>
      </c>
      <c r="BK25" s="4">
        <v>78.3</v>
      </c>
      <c r="BL25" s="4">
        <v>2.1</v>
      </c>
      <c r="BM25" s="4">
        <v>3.84</v>
      </c>
      <c r="BN25" s="4">
        <v>14.7</v>
      </c>
      <c r="BO25" s="4">
        <v>191.48</v>
      </c>
      <c r="BP25" s="4">
        <v>6</v>
      </c>
      <c r="BQ25" s="4">
        <v>2.95</v>
      </c>
      <c r="BR25" s="4">
        <v>6.93</v>
      </c>
      <c r="BS25" s="4">
        <v>0.05</v>
      </c>
      <c r="BT25" s="4">
        <v>0.18</v>
      </c>
      <c r="BU25" s="4">
        <v>0.14</v>
      </c>
      <c r="BV25" s="4">
        <v>64.07</v>
      </c>
      <c r="BW25" s="4">
        <v>1783.86</v>
      </c>
      <c r="BX25" s="4">
        <v>0.59</v>
      </c>
      <c r="BY25" s="4">
        <v>1239.17</v>
      </c>
      <c r="BZ25" s="4">
        <v>31.78</v>
      </c>
      <c r="CA25" s="4">
        <v>63.12</v>
      </c>
      <c r="CB25" s="4">
        <v>7.81</v>
      </c>
      <c r="CC25" s="4">
        <v>30.92</v>
      </c>
      <c r="CD25" s="4">
        <v>5.27</v>
      </c>
      <c r="CE25" s="4">
        <v>1.52</v>
      </c>
      <c r="CF25" s="4">
        <v>4.1</v>
      </c>
      <c r="CG25" s="4">
        <v>0.49</v>
      </c>
      <c r="CH25" s="4">
        <v>2.65</v>
      </c>
      <c r="CI25" s="4">
        <v>0.5</v>
      </c>
      <c r="CJ25" s="4">
        <v>1.26</v>
      </c>
      <c r="CK25" s="4">
        <v>0.18</v>
      </c>
      <c r="CL25" s="4">
        <v>1.12</v>
      </c>
      <c r="CM25" s="4">
        <v>0.17</v>
      </c>
      <c r="CN25" s="4">
        <v>4.89</v>
      </c>
      <c r="CO25" s="4">
        <v>0.28</v>
      </c>
      <c r="CP25" s="4">
        <v>0.26</v>
      </c>
      <c r="CQ25" s="4">
        <v>0.07</v>
      </c>
      <c r="CR25" s="4">
        <v>9.33</v>
      </c>
      <c r="CS25" s="4">
        <v>0.02</v>
      </c>
      <c r="CT25" s="4">
        <v>9.34</v>
      </c>
      <c r="CU25" s="4">
        <v>2.54</v>
      </c>
    </row>
    <row r="26" spans="1:99" ht="12.75">
      <c r="A26" s="2" t="s">
        <v>169</v>
      </c>
      <c r="B26" s="2" t="s">
        <v>91</v>
      </c>
      <c r="C26" s="2" t="s">
        <v>11</v>
      </c>
      <c r="D26" s="3">
        <v>2</v>
      </c>
      <c r="E26" s="3">
        <v>-82.579104</v>
      </c>
      <c r="F26" s="3">
        <v>8.648424</v>
      </c>
      <c r="G26" s="3"/>
      <c r="H26" s="3">
        <v>3</v>
      </c>
      <c r="I26" s="3" t="s">
        <v>201</v>
      </c>
      <c r="J26" s="7">
        <v>57</v>
      </c>
      <c r="K26" s="7">
        <v>0.73</v>
      </c>
      <c r="L26" s="7">
        <v>16.5</v>
      </c>
      <c r="M26" s="7">
        <v>6.28</v>
      </c>
      <c r="N26" s="7"/>
      <c r="O26" s="7">
        <v>0.1</v>
      </c>
      <c r="P26" s="7">
        <v>3.3</v>
      </c>
      <c r="Q26" s="7">
        <v>6.64</v>
      </c>
      <c r="R26" s="7">
        <v>2.8</v>
      </c>
      <c r="S26" s="7">
        <v>3.03</v>
      </c>
      <c r="T26" s="7">
        <v>0.29</v>
      </c>
      <c r="U26" s="7"/>
      <c r="V26" s="7"/>
      <c r="W26" s="7">
        <v>96.67</v>
      </c>
      <c r="X26" s="7">
        <f t="shared" si="0"/>
        <v>58.96348401779249</v>
      </c>
      <c r="Y26" s="7">
        <f t="shared" si="1"/>
        <v>0.7551463742629564</v>
      </c>
      <c r="Z26" s="7">
        <f t="shared" si="2"/>
        <v>17.06837695251888</v>
      </c>
      <c r="AA26" s="7">
        <f t="shared" si="3"/>
        <v>6.4963277128374886</v>
      </c>
      <c r="AB26" s="7"/>
      <c r="AC26" s="7">
        <f t="shared" si="4"/>
        <v>0.10344470880314471</v>
      </c>
      <c r="AD26" s="7">
        <f t="shared" si="5"/>
        <v>3.4136753905037756</v>
      </c>
      <c r="AE26" s="7">
        <f t="shared" si="6"/>
        <v>6.868728664528809</v>
      </c>
      <c r="AF26" s="7">
        <f t="shared" si="7"/>
        <v>2.896451846488052</v>
      </c>
      <c r="AG26" s="7">
        <f t="shared" si="8"/>
        <v>3.134374676735285</v>
      </c>
      <c r="AH26" s="7">
        <f t="shared" si="9"/>
        <v>0.29998965552911966</v>
      </c>
      <c r="AI26" s="7">
        <f t="shared" si="10"/>
        <v>99.99999999999997</v>
      </c>
      <c r="AJ26" s="7">
        <f t="shared" si="11"/>
        <v>6.030826523223337</v>
      </c>
      <c r="AK26" s="2">
        <v>13</v>
      </c>
      <c r="AL26" s="2">
        <v>195</v>
      </c>
      <c r="AM26" s="2">
        <v>12</v>
      </c>
      <c r="AN26" s="2">
        <v>18</v>
      </c>
      <c r="AO26" s="2">
        <v>29</v>
      </c>
      <c r="AP26" s="2">
        <v>212</v>
      </c>
      <c r="AQ26" s="2">
        <v>71</v>
      </c>
      <c r="AR26" s="2">
        <v>22</v>
      </c>
      <c r="AS26" s="2">
        <v>42</v>
      </c>
      <c r="AT26" s="2">
        <v>1665</v>
      </c>
      <c r="AU26" s="2">
        <v>175</v>
      </c>
      <c r="AV26" s="2">
        <v>1</v>
      </c>
      <c r="AW26" s="2">
        <v>1218</v>
      </c>
      <c r="AX26" s="2">
        <v>5</v>
      </c>
      <c r="AY26" s="2">
        <v>20</v>
      </c>
      <c r="AZ26" s="2"/>
      <c r="BA26" s="2"/>
      <c r="BB26" s="2"/>
      <c r="BC26" s="2"/>
      <c r="BD26" s="4">
        <v>9.79</v>
      </c>
      <c r="BE26" s="4">
        <v>1.15</v>
      </c>
      <c r="BF26" s="4">
        <v>10.67</v>
      </c>
      <c r="BG26" s="4">
        <v>139.74</v>
      </c>
      <c r="BH26" s="4">
        <v>15.31</v>
      </c>
      <c r="BI26" s="4">
        <v>29.76</v>
      </c>
      <c r="BJ26" s="4">
        <v>61.94</v>
      </c>
      <c r="BK26" s="4">
        <v>74.72</v>
      </c>
      <c r="BL26" s="4">
        <v>2.38</v>
      </c>
      <c r="BM26" s="4">
        <v>4.54</v>
      </c>
      <c r="BN26" s="4">
        <v>9.4</v>
      </c>
      <c r="BO26" s="4">
        <v>134.07</v>
      </c>
      <c r="BP26" s="4">
        <v>9.32</v>
      </c>
      <c r="BQ26" s="4">
        <v>3.22</v>
      </c>
      <c r="BR26" s="4">
        <v>2.68</v>
      </c>
      <c r="BS26" s="4">
        <v>0.03</v>
      </c>
      <c r="BT26" s="4">
        <v>0.27</v>
      </c>
      <c r="BU26" s="4">
        <v>0.11</v>
      </c>
      <c r="BV26" s="4">
        <v>58.04</v>
      </c>
      <c r="BW26" s="4">
        <v>1298.7</v>
      </c>
      <c r="BX26" s="4">
        <v>0.58</v>
      </c>
      <c r="BY26" s="4">
        <v>1178.84</v>
      </c>
      <c r="BZ26" s="4">
        <v>32.21</v>
      </c>
      <c r="CA26" s="4">
        <v>59.64</v>
      </c>
      <c r="CB26" s="4">
        <v>6.7</v>
      </c>
      <c r="CC26" s="4">
        <v>25.2</v>
      </c>
      <c r="CD26" s="4">
        <v>4</v>
      </c>
      <c r="CE26" s="4">
        <v>1.17</v>
      </c>
      <c r="CF26" s="4">
        <v>2.96</v>
      </c>
      <c r="CG26" s="4">
        <v>0.34</v>
      </c>
      <c r="CH26" s="4">
        <v>1.71</v>
      </c>
      <c r="CI26" s="4">
        <v>0.32</v>
      </c>
      <c r="CJ26" s="4">
        <v>0.76</v>
      </c>
      <c r="CK26" s="4">
        <v>0.11</v>
      </c>
      <c r="CL26" s="4">
        <v>0.69</v>
      </c>
      <c r="CM26" s="4">
        <v>0.11</v>
      </c>
      <c r="CN26" s="4">
        <v>3.45</v>
      </c>
      <c r="CO26" s="4">
        <v>0.49</v>
      </c>
      <c r="CP26" s="4">
        <v>0.43</v>
      </c>
      <c r="CQ26" s="4">
        <v>0.13</v>
      </c>
      <c r="CR26" s="4">
        <v>7.13</v>
      </c>
      <c r="CS26" s="4">
        <v>0.02</v>
      </c>
      <c r="CT26" s="4">
        <v>7.77</v>
      </c>
      <c r="CU26" s="4">
        <v>2.3</v>
      </c>
    </row>
    <row r="27" spans="1:99" ht="12.75">
      <c r="A27" s="2" t="s">
        <v>170</v>
      </c>
      <c r="B27" s="2" t="s">
        <v>91</v>
      </c>
      <c r="C27" s="2" t="s">
        <v>11</v>
      </c>
      <c r="D27" s="3">
        <v>2</v>
      </c>
      <c r="E27" s="3">
        <v>-82.532099</v>
      </c>
      <c r="F27" s="3">
        <v>8.811664</v>
      </c>
      <c r="G27" s="3"/>
      <c r="H27" s="3">
        <v>3</v>
      </c>
      <c r="I27" s="3" t="s">
        <v>207</v>
      </c>
      <c r="J27" s="7">
        <v>58.6</v>
      </c>
      <c r="K27" s="7">
        <v>0.6</v>
      </c>
      <c r="L27" s="7">
        <v>17.3</v>
      </c>
      <c r="M27" s="7">
        <v>6.2</v>
      </c>
      <c r="N27" s="7"/>
      <c r="O27" s="2">
        <v>0.11</v>
      </c>
      <c r="P27" s="7">
        <v>3.32</v>
      </c>
      <c r="Q27" s="7">
        <v>7.13</v>
      </c>
      <c r="R27" s="7">
        <v>3.28</v>
      </c>
      <c r="S27" s="7">
        <v>1.97</v>
      </c>
      <c r="T27" s="7">
        <v>0.19</v>
      </c>
      <c r="U27" s="7"/>
      <c r="V27" s="7"/>
      <c r="W27" s="7">
        <v>98.7</v>
      </c>
      <c r="X27" s="7">
        <f t="shared" si="0"/>
        <v>59.37183383991894</v>
      </c>
      <c r="Y27" s="7">
        <f t="shared" si="1"/>
        <v>0.60790273556231</v>
      </c>
      <c r="Z27" s="7">
        <f t="shared" si="2"/>
        <v>17.527862208713273</v>
      </c>
      <c r="AA27" s="7">
        <f t="shared" si="3"/>
        <v>6.281661600810537</v>
      </c>
      <c r="AB27" s="7"/>
      <c r="AC27" s="7">
        <f t="shared" si="4"/>
        <v>0.11144883485309016</v>
      </c>
      <c r="AD27" s="7">
        <f t="shared" si="5"/>
        <v>3.363728470111449</v>
      </c>
      <c r="AE27" s="7">
        <f t="shared" si="6"/>
        <v>7.223910840932117</v>
      </c>
      <c r="AF27" s="7">
        <f t="shared" si="7"/>
        <v>3.323201621073961</v>
      </c>
      <c r="AG27" s="7">
        <f t="shared" si="8"/>
        <v>1.9959473150962512</v>
      </c>
      <c r="AH27" s="7">
        <f t="shared" si="9"/>
        <v>0.19250253292806485</v>
      </c>
      <c r="AI27" s="7">
        <f t="shared" si="10"/>
        <v>100</v>
      </c>
      <c r="AJ27" s="7">
        <f t="shared" si="11"/>
        <v>5.319148936170213</v>
      </c>
      <c r="AK27" s="2">
        <v>21</v>
      </c>
      <c r="AL27" s="2">
        <v>163</v>
      </c>
      <c r="AM27" s="2">
        <v>23</v>
      </c>
      <c r="AN27" s="2">
        <v>21</v>
      </c>
      <c r="AO27" s="2">
        <v>27</v>
      </c>
      <c r="AP27" s="2">
        <v>130</v>
      </c>
      <c r="AQ27" s="2">
        <v>68</v>
      </c>
      <c r="AR27" s="2">
        <v>21</v>
      </c>
      <c r="AS27" s="2">
        <v>31</v>
      </c>
      <c r="AT27" s="2">
        <v>1332</v>
      </c>
      <c r="AU27" s="2">
        <v>106</v>
      </c>
      <c r="AV27" s="2">
        <v>3</v>
      </c>
      <c r="AW27" s="2">
        <v>853</v>
      </c>
      <c r="AX27" s="2">
        <v>8</v>
      </c>
      <c r="AY27" s="2">
        <v>8</v>
      </c>
      <c r="AZ27" s="2"/>
      <c r="BA27" s="2"/>
      <c r="BB27" s="2"/>
      <c r="BC27" s="2"/>
      <c r="BD27" s="4">
        <v>8.33</v>
      </c>
      <c r="BE27" s="4">
        <v>1.21</v>
      </c>
      <c r="BF27" s="4">
        <v>14</v>
      </c>
      <c r="BG27" s="4">
        <v>197.04</v>
      </c>
      <c r="BH27" s="4">
        <v>17.63</v>
      </c>
      <c r="BI27" s="4">
        <v>26.27</v>
      </c>
      <c r="BJ27" s="4">
        <v>109.39</v>
      </c>
      <c r="BK27" s="4">
        <v>67.46</v>
      </c>
      <c r="BL27" s="4"/>
      <c r="BM27" s="4"/>
      <c r="BN27" s="4">
        <v>9.79</v>
      </c>
      <c r="BO27" s="4">
        <v>103.26</v>
      </c>
      <c r="BP27" s="4">
        <v>3.94</v>
      </c>
      <c r="BQ27" s="4">
        <v>2.13</v>
      </c>
      <c r="BR27" s="4"/>
      <c r="BS27" s="4">
        <v>0.05</v>
      </c>
      <c r="BT27" s="4">
        <v>0.38</v>
      </c>
      <c r="BU27" s="4">
        <v>0.17</v>
      </c>
      <c r="BV27" s="4">
        <v>32.56</v>
      </c>
      <c r="BW27" s="4">
        <v>1165.86</v>
      </c>
      <c r="BX27" s="4">
        <v>0.57</v>
      </c>
      <c r="BY27" s="4">
        <v>827.09</v>
      </c>
      <c r="BZ27" s="4">
        <v>14.7</v>
      </c>
      <c r="CA27" s="4">
        <v>29.56</v>
      </c>
      <c r="CB27" s="4">
        <v>3.75</v>
      </c>
      <c r="CC27" s="4">
        <v>15.25</v>
      </c>
      <c r="CD27" s="4">
        <v>3.11</v>
      </c>
      <c r="CE27" s="4">
        <v>1.02</v>
      </c>
      <c r="CF27" s="4">
        <v>2.77</v>
      </c>
      <c r="CG27" s="4">
        <v>0.36</v>
      </c>
      <c r="CH27" s="4">
        <v>1.97</v>
      </c>
      <c r="CI27" s="4">
        <v>0.37</v>
      </c>
      <c r="CJ27" s="4">
        <v>1</v>
      </c>
      <c r="CK27" s="4">
        <v>0.14</v>
      </c>
      <c r="CL27" s="4">
        <v>0.92</v>
      </c>
      <c r="CM27" s="4">
        <v>0.14</v>
      </c>
      <c r="CN27" s="4">
        <v>2.73</v>
      </c>
      <c r="CO27" s="4">
        <v>0.24</v>
      </c>
      <c r="CP27" s="4">
        <v>0.18</v>
      </c>
      <c r="CQ27" s="4">
        <v>0.09</v>
      </c>
      <c r="CR27" s="4">
        <v>7.68</v>
      </c>
      <c r="CS27" s="4">
        <v>0.05</v>
      </c>
      <c r="CT27" s="4">
        <v>3.43</v>
      </c>
      <c r="CU27" s="4">
        <v>1.53</v>
      </c>
    </row>
    <row r="28" spans="1:99" ht="12.75">
      <c r="A28" s="2" t="s">
        <v>196</v>
      </c>
      <c r="B28" s="2" t="s">
        <v>91</v>
      </c>
      <c r="C28" s="2" t="s">
        <v>11</v>
      </c>
      <c r="D28" s="3">
        <v>2</v>
      </c>
      <c r="E28" s="3">
        <v>-82.473563</v>
      </c>
      <c r="F28" s="3">
        <v>8.830633</v>
      </c>
      <c r="G28" s="3"/>
      <c r="H28" s="3">
        <v>3</v>
      </c>
      <c r="I28" s="3" t="s">
        <v>204</v>
      </c>
      <c r="J28" s="7">
        <v>59.1</v>
      </c>
      <c r="K28" s="7">
        <v>0.68</v>
      </c>
      <c r="L28" s="7">
        <v>17.5</v>
      </c>
      <c r="M28" s="7">
        <v>6.07</v>
      </c>
      <c r="N28" s="7"/>
      <c r="O28" s="7">
        <v>0.1</v>
      </c>
      <c r="P28" s="7">
        <v>2.82</v>
      </c>
      <c r="Q28" s="7">
        <v>6.67</v>
      </c>
      <c r="R28" s="7">
        <v>2.74</v>
      </c>
      <c r="S28" s="7">
        <v>2.56</v>
      </c>
      <c r="T28" s="7">
        <v>0.18</v>
      </c>
      <c r="U28" s="7"/>
      <c r="V28" s="7"/>
      <c r="W28" s="7">
        <v>98.42</v>
      </c>
      <c r="X28" s="7">
        <f t="shared" si="0"/>
        <v>60.048770575086365</v>
      </c>
      <c r="Y28" s="7">
        <f t="shared" si="1"/>
        <v>0.6909164803901646</v>
      </c>
      <c r="Z28" s="7">
        <f t="shared" si="2"/>
        <v>17.780938833570413</v>
      </c>
      <c r="AA28" s="7">
        <f t="shared" si="3"/>
        <v>6.167445641129851</v>
      </c>
      <c r="AB28" s="7"/>
      <c r="AC28" s="7">
        <f t="shared" si="4"/>
        <v>0.1016053647632595</v>
      </c>
      <c r="AD28" s="7">
        <f t="shared" si="5"/>
        <v>2.865271286323918</v>
      </c>
      <c r="AE28" s="7">
        <f t="shared" si="6"/>
        <v>6.777077829709409</v>
      </c>
      <c r="AF28" s="7">
        <f t="shared" si="7"/>
        <v>2.7839869945133104</v>
      </c>
      <c r="AG28" s="7">
        <f t="shared" si="8"/>
        <v>2.6010973379394433</v>
      </c>
      <c r="AH28" s="7">
        <f t="shared" si="9"/>
        <v>0.1828896565738671</v>
      </c>
      <c r="AI28" s="7">
        <f t="shared" si="10"/>
        <v>100</v>
      </c>
      <c r="AJ28" s="7">
        <f t="shared" si="11"/>
        <v>5.385084332452754</v>
      </c>
      <c r="AK28" s="2">
        <v>19</v>
      </c>
      <c r="AL28" s="2">
        <v>184</v>
      </c>
      <c r="AM28" s="2">
        <v>13</v>
      </c>
      <c r="AN28" s="2">
        <v>20</v>
      </c>
      <c r="AO28" s="2">
        <v>18</v>
      </c>
      <c r="AP28" s="2">
        <v>179</v>
      </c>
      <c r="AQ28" s="2">
        <v>59</v>
      </c>
      <c r="AR28" s="2">
        <v>23</v>
      </c>
      <c r="AS28" s="2">
        <v>33</v>
      </c>
      <c r="AT28" s="2">
        <v>1520</v>
      </c>
      <c r="AU28" s="2">
        <v>132</v>
      </c>
      <c r="AV28" s="2">
        <v>4</v>
      </c>
      <c r="AW28" s="2">
        <v>993</v>
      </c>
      <c r="AX28" s="2">
        <v>9</v>
      </c>
      <c r="AY28" s="2">
        <v>8</v>
      </c>
      <c r="AZ28" s="2"/>
      <c r="BA28" s="2"/>
      <c r="BB28" s="2"/>
      <c r="BC28" s="2"/>
      <c r="BD28" s="4">
        <v>4.35</v>
      </c>
      <c r="BE28" s="4">
        <v>1.12</v>
      </c>
      <c r="BF28" s="4">
        <v>17.1</v>
      </c>
      <c r="BG28" s="4">
        <v>214.84</v>
      </c>
      <c r="BH28" s="4">
        <v>18.7</v>
      </c>
      <c r="BI28" s="4">
        <v>18.56</v>
      </c>
      <c r="BJ28" s="4">
        <v>138.61</v>
      </c>
      <c r="BK28" s="4">
        <v>60.72</v>
      </c>
      <c r="BL28" s="4"/>
      <c r="BM28" s="4"/>
      <c r="BN28" s="4">
        <v>10.22</v>
      </c>
      <c r="BO28" s="4">
        <v>130.17</v>
      </c>
      <c r="BP28" s="4">
        <v>4.86</v>
      </c>
      <c r="BQ28" s="4">
        <v>1.44</v>
      </c>
      <c r="BR28" s="4"/>
      <c r="BS28" s="4">
        <v>0.05</v>
      </c>
      <c r="BT28" s="4">
        <v>0.33</v>
      </c>
      <c r="BU28" s="4">
        <v>0.1</v>
      </c>
      <c r="BV28" s="4">
        <v>32.65</v>
      </c>
      <c r="BW28" s="4">
        <v>1350.41</v>
      </c>
      <c r="BX28" s="4">
        <v>0.45</v>
      </c>
      <c r="BY28" s="4">
        <v>963.73</v>
      </c>
      <c r="BZ28" s="4">
        <v>25.31</v>
      </c>
      <c r="CA28" s="4">
        <v>44.87</v>
      </c>
      <c r="CB28" s="4">
        <v>6.02</v>
      </c>
      <c r="CC28" s="4">
        <v>23.14</v>
      </c>
      <c r="CD28" s="4">
        <v>3.9</v>
      </c>
      <c r="CE28" s="4">
        <v>1.22</v>
      </c>
      <c r="CF28" s="4">
        <v>3.21</v>
      </c>
      <c r="CG28" s="4">
        <v>0.38</v>
      </c>
      <c r="CH28" s="4">
        <v>1.98</v>
      </c>
      <c r="CI28" s="4">
        <v>0.38</v>
      </c>
      <c r="CJ28" s="4">
        <v>0.98</v>
      </c>
      <c r="CK28" s="4">
        <v>0.14</v>
      </c>
      <c r="CL28" s="4">
        <v>0.88</v>
      </c>
      <c r="CM28" s="4">
        <v>0.13</v>
      </c>
      <c r="CN28" s="4">
        <v>3.4</v>
      </c>
      <c r="CO28" s="4">
        <v>0.24</v>
      </c>
      <c r="CP28" s="4">
        <v>0.14</v>
      </c>
      <c r="CQ28" s="4">
        <v>0.08</v>
      </c>
      <c r="CR28" s="4">
        <v>8.97</v>
      </c>
      <c r="CS28" s="4">
        <v>0.02</v>
      </c>
      <c r="CT28" s="4">
        <v>4.39</v>
      </c>
      <c r="CU28" s="4">
        <v>1.48</v>
      </c>
    </row>
    <row r="29" spans="1:99" ht="12.75">
      <c r="A29" s="2" t="s">
        <v>188</v>
      </c>
      <c r="B29" s="2" t="s">
        <v>91</v>
      </c>
      <c r="C29" s="2" t="s">
        <v>11</v>
      </c>
      <c r="D29" s="2">
        <v>2</v>
      </c>
      <c r="E29" s="3">
        <v>-82.600633</v>
      </c>
      <c r="F29" s="3">
        <v>8.501089</v>
      </c>
      <c r="G29" s="3"/>
      <c r="H29" s="3">
        <v>3</v>
      </c>
      <c r="I29" s="2" t="s">
        <v>206</v>
      </c>
      <c r="J29" s="7">
        <v>59.2</v>
      </c>
      <c r="K29" s="7">
        <v>0.7</v>
      </c>
      <c r="L29" s="7">
        <v>16.9</v>
      </c>
      <c r="M29" s="7">
        <v>6.23</v>
      </c>
      <c r="N29" s="7"/>
      <c r="O29" s="7">
        <v>0.1</v>
      </c>
      <c r="P29" s="7">
        <v>2.88</v>
      </c>
      <c r="Q29" s="7">
        <v>6.46</v>
      </c>
      <c r="R29" s="7">
        <v>3.15</v>
      </c>
      <c r="S29" s="7">
        <v>2.86</v>
      </c>
      <c r="T29" s="7">
        <v>0.3</v>
      </c>
      <c r="U29" s="7"/>
      <c r="V29" s="7"/>
      <c r="W29" s="7">
        <v>98.78</v>
      </c>
      <c r="X29" s="7">
        <f t="shared" si="0"/>
        <v>59.9311601538773</v>
      </c>
      <c r="Y29" s="7">
        <f t="shared" si="1"/>
        <v>0.7086454747924681</v>
      </c>
      <c r="Z29" s="7">
        <f t="shared" si="2"/>
        <v>17.10872646284673</v>
      </c>
      <c r="AA29" s="7">
        <f t="shared" si="3"/>
        <v>6.306944725652966</v>
      </c>
      <c r="AB29" s="7"/>
      <c r="AC29" s="7">
        <f t="shared" si="4"/>
        <v>0.10123506782749545</v>
      </c>
      <c r="AD29" s="7">
        <f t="shared" si="5"/>
        <v>2.9155699534318686</v>
      </c>
      <c r="AE29" s="7">
        <f t="shared" si="6"/>
        <v>6.5397853816562055</v>
      </c>
      <c r="AF29" s="7">
        <f t="shared" si="7"/>
        <v>3.1889046365661065</v>
      </c>
      <c r="AG29" s="7">
        <f t="shared" si="8"/>
        <v>2.89532293986637</v>
      </c>
      <c r="AH29" s="7">
        <f t="shared" si="9"/>
        <v>0.3037052034824863</v>
      </c>
      <c r="AI29" s="7">
        <f t="shared" si="10"/>
        <v>99.99999999999999</v>
      </c>
      <c r="AJ29" s="7">
        <f t="shared" si="11"/>
        <v>6.084227576432476</v>
      </c>
      <c r="AK29" s="2">
        <v>18</v>
      </c>
      <c r="AL29" s="2">
        <v>183</v>
      </c>
      <c r="AM29" s="2">
        <v>12</v>
      </c>
      <c r="AN29" s="2">
        <v>21</v>
      </c>
      <c r="AO29" s="2">
        <v>24</v>
      </c>
      <c r="AP29" s="2">
        <v>221</v>
      </c>
      <c r="AQ29" s="2">
        <v>68</v>
      </c>
      <c r="AR29" s="2">
        <v>22</v>
      </c>
      <c r="AS29" s="2">
        <v>47</v>
      </c>
      <c r="AT29" s="2">
        <v>1595</v>
      </c>
      <c r="AU29" s="2">
        <v>169</v>
      </c>
      <c r="AV29" s="2">
        <v>3</v>
      </c>
      <c r="AW29" s="2">
        <v>1234</v>
      </c>
      <c r="AX29" s="2">
        <v>5</v>
      </c>
      <c r="AY29" s="2">
        <v>9</v>
      </c>
      <c r="AZ29" s="2"/>
      <c r="BA29" s="2"/>
      <c r="BB29" s="2"/>
      <c r="BC29" s="2"/>
      <c r="BD29" s="4">
        <v>4.3</v>
      </c>
      <c r="BE29" s="4">
        <v>1.26</v>
      </c>
      <c r="BF29" s="4">
        <v>11.73</v>
      </c>
      <c r="BG29" s="4">
        <v>213.36</v>
      </c>
      <c r="BH29" s="4">
        <v>17.32</v>
      </c>
      <c r="BI29" s="4">
        <v>23.27</v>
      </c>
      <c r="BJ29" s="4">
        <v>161.93</v>
      </c>
      <c r="BK29" s="4">
        <v>69.2</v>
      </c>
      <c r="BL29" s="4"/>
      <c r="BM29" s="4"/>
      <c r="BN29" s="4">
        <v>12.05</v>
      </c>
      <c r="BO29" s="4">
        <v>175.3</v>
      </c>
      <c r="BP29" s="4">
        <v>5.62</v>
      </c>
      <c r="BQ29" s="4">
        <v>1.66</v>
      </c>
      <c r="BR29" s="4"/>
      <c r="BS29" s="4">
        <v>0.04</v>
      </c>
      <c r="BT29" s="4">
        <v>0.56</v>
      </c>
      <c r="BU29" s="4">
        <v>0.12</v>
      </c>
      <c r="BV29" s="4">
        <v>47.53</v>
      </c>
      <c r="BW29" s="4">
        <v>1501.83</v>
      </c>
      <c r="BX29" s="4">
        <v>0.38</v>
      </c>
      <c r="BY29" s="4">
        <v>1174.85</v>
      </c>
      <c r="BZ29" s="4">
        <v>27.66</v>
      </c>
      <c r="CA29" s="4">
        <v>54.19</v>
      </c>
      <c r="CB29" s="4">
        <v>6.8</v>
      </c>
      <c r="CC29" s="4">
        <v>26.17</v>
      </c>
      <c r="CD29" s="4">
        <v>4.49</v>
      </c>
      <c r="CE29" s="4">
        <v>1.29</v>
      </c>
      <c r="CF29" s="4">
        <v>3.69</v>
      </c>
      <c r="CG29" s="4">
        <v>0.45</v>
      </c>
      <c r="CH29" s="4">
        <v>2.32</v>
      </c>
      <c r="CI29" s="4">
        <v>0.44</v>
      </c>
      <c r="CJ29" s="4">
        <v>1.13</v>
      </c>
      <c r="CK29" s="4">
        <v>0.16</v>
      </c>
      <c r="CL29" s="4">
        <v>1.04</v>
      </c>
      <c r="CM29" s="4">
        <v>0.16</v>
      </c>
      <c r="CN29" s="4">
        <v>4.42</v>
      </c>
      <c r="CO29" s="4">
        <v>0.27</v>
      </c>
      <c r="CP29" s="4">
        <v>0.17</v>
      </c>
      <c r="CQ29" s="4">
        <v>0.06</v>
      </c>
      <c r="CR29" s="4">
        <v>6.78</v>
      </c>
      <c r="CS29" s="4">
        <v>0.02</v>
      </c>
      <c r="CT29" s="4">
        <v>7.71</v>
      </c>
      <c r="CU29" s="4">
        <v>2.28</v>
      </c>
    </row>
    <row r="30" spans="1:99" ht="12.75">
      <c r="A30" s="2" t="s">
        <v>189</v>
      </c>
      <c r="B30" s="2" t="s">
        <v>91</v>
      </c>
      <c r="C30" s="2" t="s">
        <v>11</v>
      </c>
      <c r="D30" s="3">
        <v>2</v>
      </c>
      <c r="E30" s="3">
        <v>-82.804295</v>
      </c>
      <c r="F30" s="3">
        <v>8.704479</v>
      </c>
      <c r="G30" s="3"/>
      <c r="H30" s="3">
        <v>3</v>
      </c>
      <c r="I30" s="3" t="s">
        <v>200</v>
      </c>
      <c r="J30" s="7">
        <v>60</v>
      </c>
      <c r="K30" s="7">
        <v>0.67</v>
      </c>
      <c r="L30" s="7">
        <v>16.3</v>
      </c>
      <c r="M30" s="7">
        <v>5.36</v>
      </c>
      <c r="N30" s="7"/>
      <c r="O30" s="7">
        <v>0.08</v>
      </c>
      <c r="P30" s="7">
        <v>3.37</v>
      </c>
      <c r="Q30" s="7">
        <v>6.59</v>
      </c>
      <c r="R30" s="7">
        <v>3.78</v>
      </c>
      <c r="S30" s="7">
        <v>2.46</v>
      </c>
      <c r="T30" s="7">
        <v>0.23</v>
      </c>
      <c r="U30" s="7"/>
      <c r="V30" s="7"/>
      <c r="W30" s="7">
        <v>98.84</v>
      </c>
      <c r="X30" s="7">
        <f t="shared" si="0"/>
        <v>60.70416835289356</v>
      </c>
      <c r="Y30" s="7">
        <f t="shared" si="1"/>
        <v>0.6778632132739781</v>
      </c>
      <c r="Z30" s="7">
        <f t="shared" si="2"/>
        <v>16.49129906920275</v>
      </c>
      <c r="AA30" s="7">
        <f t="shared" si="3"/>
        <v>5.422905706191825</v>
      </c>
      <c r="AB30" s="7"/>
      <c r="AC30" s="7">
        <f t="shared" si="4"/>
        <v>0.08093889113719142</v>
      </c>
      <c r="AD30" s="7">
        <f t="shared" si="5"/>
        <v>3.4095507891541885</v>
      </c>
      <c r="AE30" s="7">
        <f t="shared" si="6"/>
        <v>6.667341157426143</v>
      </c>
      <c r="AF30" s="7">
        <f t="shared" si="7"/>
        <v>3.8243626062322944</v>
      </c>
      <c r="AG30" s="7">
        <f t="shared" si="8"/>
        <v>2.488870902468636</v>
      </c>
      <c r="AH30" s="7">
        <f t="shared" si="9"/>
        <v>0.23269931201942531</v>
      </c>
      <c r="AI30" s="7">
        <f t="shared" si="10"/>
        <v>99.99999999999999</v>
      </c>
      <c r="AJ30" s="7">
        <f t="shared" si="11"/>
        <v>6.313233508700931</v>
      </c>
      <c r="AK30" s="2">
        <v>17</v>
      </c>
      <c r="AL30" s="2">
        <v>154</v>
      </c>
      <c r="AM30" s="2">
        <v>60</v>
      </c>
      <c r="AN30" s="2">
        <v>19</v>
      </c>
      <c r="AO30" s="2">
        <v>42</v>
      </c>
      <c r="AP30" s="2">
        <v>92</v>
      </c>
      <c r="AQ30" s="2">
        <v>64</v>
      </c>
      <c r="AR30" s="2">
        <v>21</v>
      </c>
      <c r="AS30" s="2">
        <v>40</v>
      </c>
      <c r="AT30" s="2">
        <v>1228</v>
      </c>
      <c r="AU30" s="2">
        <v>132</v>
      </c>
      <c r="AV30" s="2">
        <v>6</v>
      </c>
      <c r="AW30" s="2">
        <v>939</v>
      </c>
      <c r="AX30" s="2">
        <v>7</v>
      </c>
      <c r="AY30" s="2">
        <v>7</v>
      </c>
      <c r="AZ30" s="2"/>
      <c r="BA30" s="2"/>
      <c r="BB30" s="2"/>
      <c r="BC30" s="2"/>
      <c r="BD30" s="4">
        <v>9.04</v>
      </c>
      <c r="BE30" s="4">
        <v>1.23</v>
      </c>
      <c r="BF30" s="4">
        <v>14.52</v>
      </c>
      <c r="BG30" s="4">
        <v>181.77</v>
      </c>
      <c r="BH30" s="4">
        <v>17.41</v>
      </c>
      <c r="BI30" s="4">
        <v>39.44</v>
      </c>
      <c r="BJ30" s="4">
        <v>74.87</v>
      </c>
      <c r="BK30" s="4">
        <v>66.82</v>
      </c>
      <c r="BL30" s="4"/>
      <c r="BM30" s="4"/>
      <c r="BN30" s="4">
        <v>8.62</v>
      </c>
      <c r="BO30" s="4">
        <v>96.23</v>
      </c>
      <c r="BP30" s="4">
        <v>8.28</v>
      </c>
      <c r="BQ30" s="4">
        <v>2.4</v>
      </c>
      <c r="BR30" s="4"/>
      <c r="BS30" s="4">
        <v>0.04</v>
      </c>
      <c r="BT30" s="4">
        <v>0.27</v>
      </c>
      <c r="BU30" s="4">
        <v>0.18</v>
      </c>
      <c r="BV30" s="4">
        <v>42.23</v>
      </c>
      <c r="BW30" s="4">
        <v>1189.83</v>
      </c>
      <c r="BX30" s="4">
        <v>0.54</v>
      </c>
      <c r="BY30" s="4">
        <v>903.36</v>
      </c>
      <c r="BZ30" s="4">
        <v>24.85</v>
      </c>
      <c r="CA30" s="4">
        <v>46.84</v>
      </c>
      <c r="CB30" s="4">
        <v>5.59</v>
      </c>
      <c r="CC30" s="4">
        <v>21.06</v>
      </c>
      <c r="CD30" s="4">
        <v>3.67</v>
      </c>
      <c r="CE30" s="4">
        <v>1.05</v>
      </c>
      <c r="CF30" s="4">
        <v>2.89</v>
      </c>
      <c r="CG30" s="4">
        <v>0.34</v>
      </c>
      <c r="CH30" s="4">
        <v>1.74</v>
      </c>
      <c r="CI30" s="4">
        <v>0.32</v>
      </c>
      <c r="CJ30" s="4">
        <v>0.8</v>
      </c>
      <c r="CK30" s="4">
        <v>0.11</v>
      </c>
      <c r="CL30" s="4">
        <v>0.74</v>
      </c>
      <c r="CM30" s="4">
        <v>0.11</v>
      </c>
      <c r="CN30" s="4">
        <v>2.36</v>
      </c>
      <c r="CO30" s="4">
        <v>0.45</v>
      </c>
      <c r="CP30" s="4">
        <v>0.39</v>
      </c>
      <c r="CQ30" s="4">
        <v>0.08</v>
      </c>
      <c r="CR30" s="4">
        <v>5.63</v>
      </c>
      <c r="CS30" s="4">
        <v>0.01</v>
      </c>
      <c r="CT30" s="4">
        <v>5.46</v>
      </c>
      <c r="CU30" s="4">
        <v>1.8</v>
      </c>
    </row>
    <row r="31" spans="1:99" ht="12.75">
      <c r="A31" s="2" t="s">
        <v>190</v>
      </c>
      <c r="B31" s="2" t="s">
        <v>91</v>
      </c>
      <c r="C31" s="2" t="s">
        <v>11</v>
      </c>
      <c r="D31" s="3">
        <v>2</v>
      </c>
      <c r="E31" s="3">
        <v>-82.804295</v>
      </c>
      <c r="F31" s="3">
        <v>8.704479</v>
      </c>
      <c r="G31" s="3"/>
      <c r="H31" s="3">
        <v>3</v>
      </c>
      <c r="I31" s="3" t="s">
        <v>200</v>
      </c>
      <c r="J31" s="7">
        <v>60.4</v>
      </c>
      <c r="K31" s="7">
        <v>0.61</v>
      </c>
      <c r="L31" s="7">
        <v>16.3</v>
      </c>
      <c r="M31" s="7">
        <v>5.06</v>
      </c>
      <c r="N31" s="7"/>
      <c r="O31" s="7">
        <v>0.08</v>
      </c>
      <c r="P31" s="7">
        <v>2.99</v>
      </c>
      <c r="Q31" s="7">
        <v>6.03</v>
      </c>
      <c r="R31" s="7">
        <v>3.56</v>
      </c>
      <c r="S31" s="7">
        <v>2.66</v>
      </c>
      <c r="T31" s="7">
        <v>0.22</v>
      </c>
      <c r="U31" s="7"/>
      <c r="V31" s="7"/>
      <c r="W31" s="7">
        <v>97.91</v>
      </c>
      <c r="X31" s="7">
        <f t="shared" si="0"/>
        <v>61.689306505974876</v>
      </c>
      <c r="Y31" s="7">
        <f t="shared" si="1"/>
        <v>0.623021141864978</v>
      </c>
      <c r="Z31" s="7">
        <f t="shared" si="2"/>
        <v>16.64794198753958</v>
      </c>
      <c r="AA31" s="7">
        <f t="shared" si="3"/>
        <v>5.168011439076703</v>
      </c>
      <c r="AB31" s="7"/>
      <c r="AC31" s="7">
        <f t="shared" si="4"/>
        <v>0.08170769073639056</v>
      </c>
      <c r="AD31" s="7">
        <f t="shared" si="5"/>
        <v>3.0538249412725973</v>
      </c>
      <c r="AE31" s="7">
        <f t="shared" si="6"/>
        <v>6.158717189255439</v>
      </c>
      <c r="AF31" s="7">
        <f t="shared" si="7"/>
        <v>3.63599223776938</v>
      </c>
      <c r="AG31" s="7">
        <f t="shared" si="8"/>
        <v>2.7167807169849865</v>
      </c>
      <c r="AH31" s="7">
        <f t="shared" si="9"/>
        <v>0.22469614952507405</v>
      </c>
      <c r="AI31" s="7">
        <f t="shared" si="10"/>
        <v>100.00000000000001</v>
      </c>
      <c r="AJ31" s="7">
        <f t="shared" si="11"/>
        <v>6.352772954754366</v>
      </c>
      <c r="AK31" s="2">
        <v>16</v>
      </c>
      <c r="AL31" s="2">
        <v>150</v>
      </c>
      <c r="AM31" s="2">
        <v>55</v>
      </c>
      <c r="AN31" s="2">
        <v>19</v>
      </c>
      <c r="AO31" s="2">
        <v>35</v>
      </c>
      <c r="AP31" s="2">
        <v>90</v>
      </c>
      <c r="AQ31" s="2">
        <v>63</v>
      </c>
      <c r="AR31" s="2">
        <v>20</v>
      </c>
      <c r="AS31" s="2">
        <v>45</v>
      </c>
      <c r="AT31" s="2">
        <v>1202</v>
      </c>
      <c r="AU31" s="2">
        <v>134</v>
      </c>
      <c r="AV31" s="2">
        <v>6</v>
      </c>
      <c r="AW31" s="2">
        <v>1004</v>
      </c>
      <c r="AX31" s="2">
        <v>6</v>
      </c>
      <c r="AY31" s="2">
        <v>7</v>
      </c>
      <c r="AZ31" s="2"/>
      <c r="BA31" s="2"/>
      <c r="BB31" s="2"/>
      <c r="BC31" s="2"/>
      <c r="BD31" s="4">
        <v>7.8</v>
      </c>
      <c r="BE31" s="4">
        <v>1.38</v>
      </c>
      <c r="BF31" s="4">
        <v>13.04</v>
      </c>
      <c r="BG31" s="4">
        <v>176.8</v>
      </c>
      <c r="BH31" s="4">
        <v>15.91</v>
      </c>
      <c r="BI31" s="4">
        <v>34.64</v>
      </c>
      <c r="BJ31" s="4">
        <v>71.59</v>
      </c>
      <c r="BK31" s="4">
        <v>64.8</v>
      </c>
      <c r="BL31" s="4"/>
      <c r="BM31" s="4"/>
      <c r="BN31" s="4">
        <v>8.52</v>
      </c>
      <c r="BO31" s="4">
        <v>75.43</v>
      </c>
      <c r="BP31" s="4">
        <v>7.61</v>
      </c>
      <c r="BQ31" s="4">
        <v>2.36</v>
      </c>
      <c r="BR31" s="4"/>
      <c r="BS31" s="4">
        <v>0.04</v>
      </c>
      <c r="BT31" s="4">
        <v>0.36</v>
      </c>
      <c r="BU31" s="4">
        <v>0.21</v>
      </c>
      <c r="BV31" s="4">
        <v>45.33</v>
      </c>
      <c r="BW31" s="4">
        <v>1115.17</v>
      </c>
      <c r="BX31" s="4">
        <v>0.71</v>
      </c>
      <c r="BY31" s="4">
        <v>959.54</v>
      </c>
      <c r="BZ31" s="4">
        <v>24.68</v>
      </c>
      <c r="CA31" s="4">
        <v>46.17</v>
      </c>
      <c r="CB31" s="4">
        <v>5.58</v>
      </c>
      <c r="CC31" s="4">
        <v>21.01</v>
      </c>
      <c r="CD31" s="4">
        <v>3.56</v>
      </c>
      <c r="CE31" s="4">
        <v>1.02</v>
      </c>
      <c r="CF31" s="4">
        <v>2.8</v>
      </c>
      <c r="CG31" s="4">
        <v>0.33</v>
      </c>
      <c r="CH31" s="4">
        <v>1.68</v>
      </c>
      <c r="CI31" s="4">
        <v>0.32</v>
      </c>
      <c r="CJ31" s="4">
        <v>0.8</v>
      </c>
      <c r="CK31" s="4">
        <v>0.11</v>
      </c>
      <c r="CL31" s="4">
        <v>0.75</v>
      </c>
      <c r="CM31" s="4">
        <v>0.11</v>
      </c>
      <c r="CN31" s="4">
        <v>2.12</v>
      </c>
      <c r="CO31" s="4">
        <v>0.42</v>
      </c>
      <c r="CP31" s="4">
        <v>0.39</v>
      </c>
      <c r="CQ31" s="4">
        <v>0.12</v>
      </c>
      <c r="CR31" s="4">
        <v>6.58</v>
      </c>
      <c r="CS31" s="4">
        <v>0.03</v>
      </c>
      <c r="CT31" s="4">
        <v>5.89</v>
      </c>
      <c r="CU31" s="4">
        <v>1.94</v>
      </c>
    </row>
    <row r="32" spans="1:99" ht="12.75">
      <c r="A32" s="2" t="s">
        <v>191</v>
      </c>
      <c r="B32" s="2" t="s">
        <v>91</v>
      </c>
      <c r="C32" s="2" t="s">
        <v>11</v>
      </c>
      <c r="D32" s="3">
        <v>2</v>
      </c>
      <c r="E32" s="3">
        <v>-82.795673</v>
      </c>
      <c r="F32" s="3">
        <v>8.687013</v>
      </c>
      <c r="G32" s="3"/>
      <c r="H32" s="3">
        <v>3</v>
      </c>
      <c r="I32" s="3" t="s">
        <v>200</v>
      </c>
      <c r="J32" s="7">
        <v>58.6</v>
      </c>
      <c r="K32" s="7">
        <v>0.68</v>
      </c>
      <c r="L32" s="7">
        <v>16.9</v>
      </c>
      <c r="M32" s="7">
        <v>5.8</v>
      </c>
      <c r="N32" s="7"/>
      <c r="O32" s="7">
        <v>0.09</v>
      </c>
      <c r="P32" s="7">
        <v>3.63</v>
      </c>
      <c r="Q32" s="7">
        <v>7.05</v>
      </c>
      <c r="R32" s="7">
        <v>4.16</v>
      </c>
      <c r="S32" s="7">
        <v>1.75</v>
      </c>
      <c r="T32" s="7">
        <v>0.36</v>
      </c>
      <c r="U32" s="7"/>
      <c r="V32" s="7"/>
      <c r="W32" s="7">
        <v>99.02</v>
      </c>
      <c r="X32" s="7">
        <f t="shared" si="0"/>
        <v>59.17996364370834</v>
      </c>
      <c r="Y32" s="7">
        <f t="shared" si="1"/>
        <v>0.6867299535447384</v>
      </c>
      <c r="Z32" s="7">
        <f t="shared" si="2"/>
        <v>17.067259139567764</v>
      </c>
      <c r="AA32" s="7">
        <f t="shared" si="3"/>
        <v>5.857402544940416</v>
      </c>
      <c r="AB32" s="7"/>
      <c r="AC32" s="7">
        <f t="shared" si="4"/>
        <v>0.09089072914562715</v>
      </c>
      <c r="AD32" s="7">
        <f t="shared" si="5"/>
        <v>3.665926075540295</v>
      </c>
      <c r="AE32" s="7">
        <f t="shared" si="6"/>
        <v>7.119773783074127</v>
      </c>
      <c r="AF32" s="7">
        <f t="shared" si="7"/>
        <v>4.201171480508989</v>
      </c>
      <c r="AG32" s="7">
        <f t="shared" si="8"/>
        <v>1.7673197333871946</v>
      </c>
      <c r="AH32" s="7">
        <f t="shared" si="9"/>
        <v>0.3635629165825086</v>
      </c>
      <c r="AI32" s="7">
        <f t="shared" si="10"/>
        <v>100</v>
      </c>
      <c r="AJ32" s="7">
        <f t="shared" si="11"/>
        <v>5.968491213896183</v>
      </c>
      <c r="AK32" s="2">
        <v>17</v>
      </c>
      <c r="AL32" s="2">
        <v>144</v>
      </c>
      <c r="AM32" s="2">
        <v>86</v>
      </c>
      <c r="AN32" s="2">
        <v>21</v>
      </c>
      <c r="AO32" s="2">
        <v>52</v>
      </c>
      <c r="AP32" s="2">
        <v>170</v>
      </c>
      <c r="AQ32" s="2">
        <v>76</v>
      </c>
      <c r="AR32" s="2">
        <v>19</v>
      </c>
      <c r="AS32" s="2">
        <v>31</v>
      </c>
      <c r="AT32" s="2">
        <v>1424</v>
      </c>
      <c r="AU32" s="2">
        <v>143</v>
      </c>
      <c r="AV32" s="2">
        <v>8</v>
      </c>
      <c r="AW32" s="2">
        <v>1093</v>
      </c>
      <c r="AX32" s="2">
        <v>6</v>
      </c>
      <c r="AY32" s="2">
        <v>7</v>
      </c>
      <c r="AZ32" s="2"/>
      <c r="BA32" s="2"/>
      <c r="BB32" s="2"/>
      <c r="BC32" s="2"/>
      <c r="BD32" s="4">
        <v>8.88</v>
      </c>
      <c r="BE32" s="4">
        <v>1.21</v>
      </c>
      <c r="BF32" s="4">
        <v>12.83</v>
      </c>
      <c r="BG32" s="4">
        <v>170.77</v>
      </c>
      <c r="BH32" s="4">
        <v>17.9</v>
      </c>
      <c r="BI32" s="4">
        <v>47.59</v>
      </c>
      <c r="BJ32" s="4">
        <v>134.98</v>
      </c>
      <c r="BK32" s="4">
        <v>75.82</v>
      </c>
      <c r="BL32" s="4"/>
      <c r="BM32" s="4"/>
      <c r="BN32" s="4">
        <v>9.94</v>
      </c>
      <c r="BO32" s="4">
        <v>144.17</v>
      </c>
      <c r="BP32" s="4">
        <v>10.85</v>
      </c>
      <c r="BQ32" s="4">
        <v>1.27</v>
      </c>
      <c r="BR32" s="4"/>
      <c r="BS32" s="4">
        <v>0.04</v>
      </c>
      <c r="BT32" s="4">
        <v>0.3</v>
      </c>
      <c r="BU32" s="4">
        <v>0.09</v>
      </c>
      <c r="BV32" s="4">
        <v>31.29</v>
      </c>
      <c r="BW32" s="4">
        <v>1299.92</v>
      </c>
      <c r="BX32" s="4">
        <v>0.27</v>
      </c>
      <c r="BY32" s="4">
        <v>1037.2</v>
      </c>
      <c r="BZ32" s="4">
        <v>41.01</v>
      </c>
      <c r="CA32" s="4">
        <v>75.01</v>
      </c>
      <c r="CB32" s="4">
        <v>8.99</v>
      </c>
      <c r="CC32" s="4">
        <v>32.47</v>
      </c>
      <c r="CD32" s="4">
        <v>4.94</v>
      </c>
      <c r="CE32" s="4">
        <v>1.33</v>
      </c>
      <c r="CF32" s="4">
        <v>3.7</v>
      </c>
      <c r="CG32" s="4">
        <v>0.41</v>
      </c>
      <c r="CH32" s="4">
        <v>2.07</v>
      </c>
      <c r="CI32" s="4">
        <v>0.37</v>
      </c>
      <c r="CJ32" s="4">
        <v>0.88</v>
      </c>
      <c r="CK32" s="4">
        <v>0.12</v>
      </c>
      <c r="CL32" s="4">
        <v>0.82</v>
      </c>
      <c r="CM32" s="4">
        <v>0.12</v>
      </c>
      <c r="CN32" s="4">
        <v>3.12</v>
      </c>
      <c r="CO32" s="4">
        <v>0.51</v>
      </c>
      <c r="CP32" s="4">
        <v>0.33</v>
      </c>
      <c r="CQ32" s="4">
        <v>0.05</v>
      </c>
      <c r="CR32" s="4">
        <v>7.33</v>
      </c>
      <c r="CS32" s="4">
        <v>0.02</v>
      </c>
      <c r="CT32" s="4">
        <v>6.06</v>
      </c>
      <c r="CU32" s="4">
        <v>1.88</v>
      </c>
    </row>
    <row r="33" spans="1:99" ht="12.75">
      <c r="A33" s="2" t="s">
        <v>192</v>
      </c>
      <c r="B33" s="2" t="s">
        <v>91</v>
      </c>
      <c r="C33" s="2" t="s">
        <v>11</v>
      </c>
      <c r="D33" s="3">
        <v>2</v>
      </c>
      <c r="E33" s="3">
        <v>-82.514279</v>
      </c>
      <c r="F33" s="3">
        <v>8.719924</v>
      </c>
      <c r="G33" s="3"/>
      <c r="H33" s="3">
        <v>3</v>
      </c>
      <c r="I33" s="3" t="s">
        <v>202</v>
      </c>
      <c r="J33" s="7">
        <v>52.1</v>
      </c>
      <c r="K33" s="7">
        <v>0.94</v>
      </c>
      <c r="L33" s="7">
        <v>17.1</v>
      </c>
      <c r="M33" s="7">
        <v>8.75</v>
      </c>
      <c r="N33" s="7"/>
      <c r="O33" s="7">
        <v>0.13</v>
      </c>
      <c r="P33" s="7">
        <v>6.04</v>
      </c>
      <c r="Q33" s="7">
        <v>9.41</v>
      </c>
      <c r="R33" s="7">
        <v>2.69</v>
      </c>
      <c r="S33" s="7">
        <v>1.6</v>
      </c>
      <c r="T33" s="7">
        <v>0.26</v>
      </c>
      <c r="U33" s="7"/>
      <c r="V33" s="7"/>
      <c r="W33" s="7">
        <v>99.02</v>
      </c>
      <c r="X33" s="7">
        <f t="shared" si="0"/>
        <v>52.61563320541305</v>
      </c>
      <c r="Y33" s="7">
        <f t="shared" si="1"/>
        <v>0.9493031710765503</v>
      </c>
      <c r="Z33" s="7">
        <f t="shared" si="2"/>
        <v>17.26923853766916</v>
      </c>
      <c r="AA33" s="7">
        <f t="shared" si="3"/>
        <v>8.836598666935974</v>
      </c>
      <c r="AB33" s="7"/>
      <c r="AC33" s="7">
        <f t="shared" si="4"/>
        <v>0.1312866087659059</v>
      </c>
      <c r="AD33" s="7">
        <f t="shared" si="5"/>
        <v>6.099777822662089</v>
      </c>
      <c r="AE33" s="7">
        <f t="shared" si="6"/>
        <v>9.503130680670571</v>
      </c>
      <c r="AF33" s="7">
        <f t="shared" si="7"/>
        <v>2.716622904463745</v>
      </c>
      <c r="AG33" s="7">
        <f t="shared" si="8"/>
        <v>1.6158351848111494</v>
      </c>
      <c r="AH33" s="7">
        <f t="shared" si="9"/>
        <v>0.2625732175318118</v>
      </c>
      <c r="AI33" s="7">
        <f t="shared" si="10"/>
        <v>99.99999999999999</v>
      </c>
      <c r="AJ33" s="7">
        <f t="shared" si="11"/>
        <v>4.332458089274894</v>
      </c>
      <c r="AK33" s="2">
        <v>38</v>
      </c>
      <c r="AL33" s="2">
        <v>293</v>
      </c>
      <c r="AM33" s="2">
        <v>112</v>
      </c>
      <c r="AN33" s="2">
        <v>31</v>
      </c>
      <c r="AO33" s="2">
        <v>59</v>
      </c>
      <c r="AP33" s="2">
        <v>227</v>
      </c>
      <c r="AQ33" s="2">
        <v>77</v>
      </c>
      <c r="AR33" s="2">
        <v>19</v>
      </c>
      <c r="AS33" s="2">
        <v>27</v>
      </c>
      <c r="AT33" s="2">
        <v>960</v>
      </c>
      <c r="AU33" s="2">
        <v>112</v>
      </c>
      <c r="AV33" s="2">
        <v>6</v>
      </c>
      <c r="AW33" s="2">
        <v>708</v>
      </c>
      <c r="AX33" s="2">
        <v>4</v>
      </c>
      <c r="AY33" s="2">
        <v>12</v>
      </c>
      <c r="AZ33" s="2"/>
      <c r="BA33" s="2"/>
      <c r="BB33" s="2"/>
      <c r="BC33" s="2"/>
      <c r="BD33" s="4">
        <v>7.18</v>
      </c>
      <c r="BE33" s="4">
        <v>0.83</v>
      </c>
      <c r="BF33" s="4">
        <v>35.03</v>
      </c>
      <c r="BG33" s="4">
        <v>343</v>
      </c>
      <c r="BH33" s="4">
        <v>29.81</v>
      </c>
      <c r="BI33" s="4">
        <v>58.05</v>
      </c>
      <c r="BJ33" s="4">
        <v>184.17</v>
      </c>
      <c r="BK33" s="4">
        <v>80.53</v>
      </c>
      <c r="BL33" s="4"/>
      <c r="BM33" s="4"/>
      <c r="BN33" s="4">
        <v>14.36</v>
      </c>
      <c r="BO33" s="4">
        <v>116.58</v>
      </c>
      <c r="BP33" s="4">
        <v>7.3</v>
      </c>
      <c r="BQ33" s="4">
        <v>2.01</v>
      </c>
      <c r="BR33" s="4"/>
      <c r="BS33" s="4">
        <v>0.06</v>
      </c>
      <c r="BT33" s="4">
        <v>0.22</v>
      </c>
      <c r="BU33" s="4">
        <v>0.1</v>
      </c>
      <c r="BV33" s="4">
        <v>29</v>
      </c>
      <c r="BW33" s="4">
        <v>967.14</v>
      </c>
      <c r="BX33" s="4">
        <v>0.32</v>
      </c>
      <c r="BY33" s="4">
        <v>688.59</v>
      </c>
      <c r="BZ33" s="4">
        <v>28.5</v>
      </c>
      <c r="CA33" s="4">
        <v>55.41</v>
      </c>
      <c r="CB33" s="4">
        <v>6.86</v>
      </c>
      <c r="CC33" s="4">
        <v>26.49</v>
      </c>
      <c r="CD33" s="4">
        <v>4.69</v>
      </c>
      <c r="CE33" s="4">
        <v>1.39</v>
      </c>
      <c r="CF33" s="4">
        <v>4.13</v>
      </c>
      <c r="CG33" s="4">
        <v>0.53</v>
      </c>
      <c r="CH33" s="4">
        <v>2.87</v>
      </c>
      <c r="CI33" s="4">
        <v>0.55</v>
      </c>
      <c r="CJ33" s="4">
        <v>1.43</v>
      </c>
      <c r="CK33" s="4">
        <v>0.2</v>
      </c>
      <c r="CL33" s="4">
        <v>1.28</v>
      </c>
      <c r="CM33" s="4">
        <v>0.19</v>
      </c>
      <c r="CN33" s="4">
        <v>2.81</v>
      </c>
      <c r="CO33" s="4">
        <v>0.35</v>
      </c>
      <c r="CP33" s="4">
        <v>0.27</v>
      </c>
      <c r="CQ33" s="4">
        <v>0.04</v>
      </c>
      <c r="CR33" s="4">
        <v>5.37</v>
      </c>
      <c r="CS33" s="4">
        <v>0.03</v>
      </c>
      <c r="CT33" s="4">
        <v>5.15</v>
      </c>
      <c r="CU33" s="4">
        <v>1.54</v>
      </c>
    </row>
    <row r="34" spans="1:99" ht="12.75">
      <c r="A34" s="2" t="s">
        <v>193</v>
      </c>
      <c r="B34" s="2" t="s">
        <v>91</v>
      </c>
      <c r="C34" s="2" t="s">
        <v>11</v>
      </c>
      <c r="D34" s="3">
        <v>2</v>
      </c>
      <c r="E34" s="3">
        <v>-82.514279</v>
      </c>
      <c r="F34" s="3">
        <v>8.719924</v>
      </c>
      <c r="G34" s="3"/>
      <c r="H34" s="3">
        <v>3</v>
      </c>
      <c r="I34" s="3" t="s">
        <v>202</v>
      </c>
      <c r="J34" s="7">
        <v>57</v>
      </c>
      <c r="K34" s="7">
        <v>0.67</v>
      </c>
      <c r="L34" s="7">
        <v>17.4</v>
      </c>
      <c r="M34" s="7">
        <v>6.72</v>
      </c>
      <c r="N34" s="7"/>
      <c r="O34" s="7">
        <v>0.11</v>
      </c>
      <c r="P34" s="7">
        <v>4.51</v>
      </c>
      <c r="Q34" s="7">
        <v>7.19</v>
      </c>
      <c r="R34" s="7">
        <v>3.49</v>
      </c>
      <c r="S34" s="7">
        <v>1.41</v>
      </c>
      <c r="T34" s="7">
        <v>0.23</v>
      </c>
      <c r="U34" s="7"/>
      <c r="V34" s="7"/>
      <c r="W34" s="7">
        <v>98.73</v>
      </c>
      <c r="X34" s="7">
        <f aca="true" t="shared" si="12" ref="X34:X51">J34*100/$W34</f>
        <v>57.733211789729566</v>
      </c>
      <c r="Y34" s="7">
        <f aca="true" t="shared" si="13" ref="Y34:Y51">K34*100/$W34</f>
        <v>0.6786184543705054</v>
      </c>
      <c r="Z34" s="7">
        <f aca="true" t="shared" si="14" ref="Z34:Z51">L34*100/$W34</f>
        <v>17.623822546338495</v>
      </c>
      <c r="AA34" s="7">
        <f aca="true" t="shared" si="15" ref="AA34:AA51">M34*100/$W34</f>
        <v>6.806441810999696</v>
      </c>
      <c r="AB34" s="7"/>
      <c r="AC34" s="7">
        <f aca="true" t="shared" si="16" ref="AC34:AC51">O34*100/$W34</f>
        <v>0.11141497012053074</v>
      </c>
      <c r="AD34" s="7">
        <f aca="true" t="shared" si="17" ref="AD34:AD51">P34*100/$W34</f>
        <v>4.56801377494176</v>
      </c>
      <c r="AE34" s="7">
        <f aca="true" t="shared" si="18" ref="AE34:AE51">Q34*100/$W34</f>
        <v>7.282487592423782</v>
      </c>
      <c r="AF34" s="7">
        <f aca="true" t="shared" si="19" ref="AF34:AF51">R34*100/$W34</f>
        <v>3.5348931429150205</v>
      </c>
      <c r="AG34" s="7">
        <f aca="true" t="shared" si="20" ref="AG34:AG51">S34*100/$W34</f>
        <v>1.4281373442722576</v>
      </c>
      <c r="AH34" s="7">
        <f aca="true" t="shared" si="21" ref="AH34:AH51">T34*100/$W34</f>
        <v>0.23295857388838245</v>
      </c>
      <c r="AI34" s="7">
        <f t="shared" si="10"/>
        <v>100.00000000000001</v>
      </c>
      <c r="AJ34" s="7">
        <f t="shared" si="11"/>
        <v>4.963030487187278</v>
      </c>
      <c r="AK34" s="2">
        <v>20</v>
      </c>
      <c r="AL34" s="2">
        <v>177</v>
      </c>
      <c r="AM34" s="2">
        <v>97</v>
      </c>
      <c r="AN34" s="2">
        <v>26</v>
      </c>
      <c r="AO34" s="2">
        <v>51</v>
      </c>
      <c r="AP34" s="2">
        <v>138</v>
      </c>
      <c r="AQ34" s="2">
        <v>74</v>
      </c>
      <c r="AR34" s="2">
        <v>19</v>
      </c>
      <c r="AS34" s="2">
        <v>26</v>
      </c>
      <c r="AT34" s="2">
        <v>923</v>
      </c>
      <c r="AU34" s="2">
        <v>100</v>
      </c>
      <c r="AV34" s="2">
        <v>5</v>
      </c>
      <c r="AW34" s="2">
        <v>703</v>
      </c>
      <c r="AX34" s="2">
        <v>3</v>
      </c>
      <c r="AY34" s="2">
        <v>8</v>
      </c>
      <c r="AZ34" s="2"/>
      <c r="BA34" s="2"/>
      <c r="BB34" s="2"/>
      <c r="BC34" s="2"/>
      <c r="BD34" s="4">
        <v>8.95</v>
      </c>
      <c r="BE34" s="4">
        <v>0.86</v>
      </c>
      <c r="BF34" s="4">
        <v>17.57</v>
      </c>
      <c r="BG34" s="4">
        <v>202.61</v>
      </c>
      <c r="BH34" s="4">
        <v>21.68</v>
      </c>
      <c r="BI34" s="4">
        <v>47.31</v>
      </c>
      <c r="BJ34" s="4">
        <v>111.27</v>
      </c>
      <c r="BK34" s="4">
        <v>72.9</v>
      </c>
      <c r="BL34" s="4"/>
      <c r="BM34" s="4"/>
      <c r="BN34" s="4">
        <v>9.72</v>
      </c>
      <c r="BO34" s="4">
        <v>101.11</v>
      </c>
      <c r="BP34" s="4">
        <v>5.33</v>
      </c>
      <c r="BQ34" s="4">
        <v>2.11</v>
      </c>
      <c r="BR34" s="4"/>
      <c r="BS34" s="4">
        <v>0.04</v>
      </c>
      <c r="BT34" s="4">
        <v>0.14</v>
      </c>
      <c r="BU34" s="4">
        <v>0.09</v>
      </c>
      <c r="BV34" s="4">
        <v>26.48</v>
      </c>
      <c r="BW34" s="4">
        <v>882.52</v>
      </c>
      <c r="BX34" s="4">
        <v>0.29</v>
      </c>
      <c r="BY34" s="4">
        <v>663.44</v>
      </c>
      <c r="BZ34" s="4">
        <v>19.28</v>
      </c>
      <c r="CA34" s="4">
        <v>35.39</v>
      </c>
      <c r="CB34" s="4">
        <v>4.3</v>
      </c>
      <c r="CC34" s="4">
        <v>16.52</v>
      </c>
      <c r="CD34" s="4">
        <v>2.97</v>
      </c>
      <c r="CE34" s="4">
        <v>0.89</v>
      </c>
      <c r="CF34" s="4">
        <v>2.61</v>
      </c>
      <c r="CG34" s="4">
        <v>0.34</v>
      </c>
      <c r="CH34" s="4">
        <v>1.91</v>
      </c>
      <c r="CI34" s="4">
        <v>0.36</v>
      </c>
      <c r="CJ34" s="4">
        <v>0.97</v>
      </c>
      <c r="CK34" s="4">
        <v>0.14</v>
      </c>
      <c r="CL34" s="4">
        <v>0.9</v>
      </c>
      <c r="CM34" s="4">
        <v>0.14</v>
      </c>
      <c r="CN34" s="4">
        <v>2.38</v>
      </c>
      <c r="CO34" s="4">
        <v>0.28</v>
      </c>
      <c r="CP34" s="4">
        <v>0.24</v>
      </c>
      <c r="CQ34" s="4">
        <v>0.05</v>
      </c>
      <c r="CR34" s="4">
        <v>3.74</v>
      </c>
      <c r="CS34" s="4">
        <v>0.02</v>
      </c>
      <c r="CT34" s="4">
        <v>3.76</v>
      </c>
      <c r="CU34" s="4">
        <v>1.26</v>
      </c>
    </row>
    <row r="35" spans="1:99" ht="12.75">
      <c r="A35" s="2" t="s">
        <v>179</v>
      </c>
      <c r="B35" s="2" t="s">
        <v>91</v>
      </c>
      <c r="C35" s="2" t="s">
        <v>11</v>
      </c>
      <c r="D35" s="3">
        <v>4</v>
      </c>
      <c r="E35" s="3">
        <v>-82.544475</v>
      </c>
      <c r="F35" s="3">
        <v>8.806778</v>
      </c>
      <c r="G35" s="3"/>
      <c r="H35" s="3">
        <v>3</v>
      </c>
      <c r="I35" s="3" t="s">
        <v>199</v>
      </c>
      <c r="J35" s="7">
        <v>60.8</v>
      </c>
      <c r="K35" s="7">
        <v>0.58</v>
      </c>
      <c r="L35" s="7">
        <v>17.2</v>
      </c>
      <c r="M35" s="7">
        <v>4.89</v>
      </c>
      <c r="N35" s="7"/>
      <c r="O35" s="7">
        <v>0.09</v>
      </c>
      <c r="P35" s="7">
        <v>2.59</v>
      </c>
      <c r="Q35" s="7">
        <v>6</v>
      </c>
      <c r="R35" s="7">
        <v>4.12</v>
      </c>
      <c r="S35" s="7">
        <v>2.15</v>
      </c>
      <c r="T35" s="7">
        <v>0.23</v>
      </c>
      <c r="U35" s="7"/>
      <c r="V35" s="7"/>
      <c r="W35" s="7">
        <v>98.65</v>
      </c>
      <c r="X35" s="7">
        <f t="shared" si="12"/>
        <v>61.6320324379118</v>
      </c>
      <c r="Y35" s="7">
        <f t="shared" si="13"/>
        <v>0.5879371515458691</v>
      </c>
      <c r="Z35" s="7">
        <f t="shared" si="14"/>
        <v>17.435377597567154</v>
      </c>
      <c r="AA35" s="7">
        <f t="shared" si="15"/>
        <v>4.956918398378104</v>
      </c>
      <c r="AB35" s="7"/>
      <c r="AC35" s="7">
        <f t="shared" si="16"/>
        <v>0.09123162696401418</v>
      </c>
      <c r="AD35" s="7">
        <f t="shared" si="17"/>
        <v>2.6254434870755192</v>
      </c>
      <c r="AE35" s="7">
        <f t="shared" si="18"/>
        <v>6.082108464267613</v>
      </c>
      <c r="AF35" s="7">
        <f t="shared" si="19"/>
        <v>4.17638114546376</v>
      </c>
      <c r="AG35" s="7">
        <f t="shared" si="20"/>
        <v>2.1794221996958942</v>
      </c>
      <c r="AH35" s="7">
        <f t="shared" si="21"/>
        <v>0.23314749113025848</v>
      </c>
      <c r="AI35" s="7">
        <f t="shared" si="10"/>
        <v>100</v>
      </c>
      <c r="AJ35" s="7">
        <f t="shared" si="11"/>
        <v>6.3558033451596545</v>
      </c>
      <c r="AK35" s="2">
        <v>10</v>
      </c>
      <c r="AL35" s="2">
        <v>130</v>
      </c>
      <c r="AM35" s="2">
        <v>40</v>
      </c>
      <c r="AN35" s="2">
        <v>14</v>
      </c>
      <c r="AO35" s="2">
        <v>24</v>
      </c>
      <c r="AP35" s="2">
        <v>63</v>
      </c>
      <c r="AQ35" s="2">
        <v>69</v>
      </c>
      <c r="AR35" s="2">
        <v>19</v>
      </c>
      <c r="AS35" s="2">
        <v>41</v>
      </c>
      <c r="AT35" s="2">
        <v>1274</v>
      </c>
      <c r="AU35" s="2">
        <v>153</v>
      </c>
      <c r="AV35" s="2">
        <v>5</v>
      </c>
      <c r="AW35" s="2">
        <v>1154</v>
      </c>
      <c r="AX35" s="2">
        <v>5</v>
      </c>
      <c r="AY35" s="2">
        <v>12</v>
      </c>
      <c r="AZ35" s="2"/>
      <c r="BA35" s="2"/>
      <c r="BB35" s="2"/>
      <c r="BC35" s="2"/>
      <c r="BD35" s="4">
        <v>10</v>
      </c>
      <c r="BE35" s="4">
        <v>1.05</v>
      </c>
      <c r="BF35" s="4">
        <v>13.92</v>
      </c>
      <c r="BG35" s="4">
        <v>166.76</v>
      </c>
      <c r="BH35" s="4">
        <v>18.25</v>
      </c>
      <c r="BI35" s="4">
        <v>32.8</v>
      </c>
      <c r="BJ35" s="4">
        <v>46.28</v>
      </c>
      <c r="BK35" s="4">
        <v>73.11</v>
      </c>
      <c r="BL35" s="4">
        <v>2</v>
      </c>
      <c r="BM35" s="4">
        <v>3.85</v>
      </c>
      <c r="BN35" s="4">
        <v>10.31</v>
      </c>
      <c r="BO35" s="4">
        <v>134.22</v>
      </c>
      <c r="BP35" s="4">
        <v>7.66</v>
      </c>
      <c r="BQ35" s="4">
        <v>3.15</v>
      </c>
      <c r="BR35" s="4">
        <v>2.53</v>
      </c>
      <c r="BS35" s="4">
        <v>0.04</v>
      </c>
      <c r="BT35" s="4">
        <v>0.05</v>
      </c>
      <c r="BU35" s="4">
        <v>0.11</v>
      </c>
      <c r="BV35" s="4">
        <v>49.72</v>
      </c>
      <c r="BW35" s="4">
        <v>1155.29</v>
      </c>
      <c r="BX35" s="4">
        <v>0.57</v>
      </c>
      <c r="BY35" s="4">
        <v>1027.81</v>
      </c>
      <c r="BZ35" s="4">
        <v>25.36</v>
      </c>
      <c r="CA35" s="4">
        <v>47.98</v>
      </c>
      <c r="CB35" s="4">
        <v>5.53</v>
      </c>
      <c r="CC35" s="4">
        <v>21.32</v>
      </c>
      <c r="CD35" s="4">
        <v>3.62</v>
      </c>
      <c r="CE35" s="4">
        <v>1.08</v>
      </c>
      <c r="CF35" s="4">
        <v>2.84</v>
      </c>
      <c r="CG35" s="4">
        <v>0.35</v>
      </c>
      <c r="CH35" s="4">
        <v>1.87</v>
      </c>
      <c r="CI35" s="4">
        <v>0.35</v>
      </c>
      <c r="CJ35" s="4">
        <v>0.88</v>
      </c>
      <c r="CK35" s="4">
        <v>0.13</v>
      </c>
      <c r="CL35" s="4">
        <v>0.84</v>
      </c>
      <c r="CM35" s="4">
        <v>0.13</v>
      </c>
      <c r="CN35" s="4">
        <v>3.39</v>
      </c>
      <c r="CO35" s="4">
        <v>0.41</v>
      </c>
      <c r="CP35" s="4">
        <v>0.39</v>
      </c>
      <c r="CQ35" s="4">
        <v>0.11</v>
      </c>
      <c r="CR35" s="4">
        <v>6.59</v>
      </c>
      <c r="CS35" s="4">
        <v>0.05</v>
      </c>
      <c r="CT35" s="4">
        <v>5.99</v>
      </c>
      <c r="CU35" s="4">
        <v>1.88</v>
      </c>
    </row>
    <row r="36" spans="1:99" ht="12.75">
      <c r="A36" s="2" t="s">
        <v>180</v>
      </c>
      <c r="B36" s="2" t="s">
        <v>91</v>
      </c>
      <c r="C36" s="2" t="s">
        <v>11</v>
      </c>
      <c r="D36" s="3">
        <v>4</v>
      </c>
      <c r="E36" s="3">
        <v>-82.541537</v>
      </c>
      <c r="F36" s="3">
        <v>8.803471</v>
      </c>
      <c r="G36" s="3"/>
      <c r="H36" s="3">
        <v>3</v>
      </c>
      <c r="I36" s="3" t="s">
        <v>199</v>
      </c>
      <c r="J36" s="7">
        <v>59.5</v>
      </c>
      <c r="K36" s="7">
        <v>0.6</v>
      </c>
      <c r="L36" s="7">
        <v>17</v>
      </c>
      <c r="M36" s="7">
        <v>5.44</v>
      </c>
      <c r="N36" s="7"/>
      <c r="O36" s="7">
        <v>0.09</v>
      </c>
      <c r="P36" s="7">
        <v>3.02</v>
      </c>
      <c r="Q36" s="7">
        <v>6.25</v>
      </c>
      <c r="R36" s="7">
        <v>3.84</v>
      </c>
      <c r="S36" s="7">
        <v>1.92</v>
      </c>
      <c r="T36" s="7">
        <v>0.21</v>
      </c>
      <c r="U36" s="7"/>
      <c r="V36" s="7"/>
      <c r="W36" s="7">
        <v>97.87</v>
      </c>
      <c r="X36" s="7">
        <f t="shared" si="12"/>
        <v>60.794932052723</v>
      </c>
      <c r="Y36" s="7">
        <f t="shared" si="13"/>
        <v>0.6130581383467866</v>
      </c>
      <c r="Z36" s="7">
        <f t="shared" si="14"/>
        <v>17.369980586492286</v>
      </c>
      <c r="AA36" s="7">
        <f t="shared" si="15"/>
        <v>5.558393787677531</v>
      </c>
      <c r="AB36" s="7"/>
      <c r="AC36" s="7">
        <f t="shared" si="16"/>
        <v>0.09195872075201798</v>
      </c>
      <c r="AD36" s="7">
        <f t="shared" si="17"/>
        <v>3.085725963012159</v>
      </c>
      <c r="AE36" s="7">
        <f t="shared" si="18"/>
        <v>6.386022274445693</v>
      </c>
      <c r="AF36" s="7">
        <f t="shared" si="19"/>
        <v>3.923572085419434</v>
      </c>
      <c r="AG36" s="7">
        <f t="shared" si="20"/>
        <v>1.961786042709717</v>
      </c>
      <c r="AH36" s="7">
        <f t="shared" si="21"/>
        <v>0.2145703484213753</v>
      </c>
      <c r="AI36" s="7">
        <f t="shared" si="10"/>
        <v>100.00000000000001</v>
      </c>
      <c r="AJ36" s="7">
        <f t="shared" si="11"/>
        <v>5.885358128129151</v>
      </c>
      <c r="AK36" s="2">
        <v>14</v>
      </c>
      <c r="AL36" s="2">
        <v>147</v>
      </c>
      <c r="AM36" s="2">
        <v>50</v>
      </c>
      <c r="AN36" s="2">
        <v>13</v>
      </c>
      <c r="AO36" s="2">
        <v>30</v>
      </c>
      <c r="AP36" s="2">
        <v>45</v>
      </c>
      <c r="AQ36" s="2">
        <v>70</v>
      </c>
      <c r="AR36" s="2">
        <v>19</v>
      </c>
      <c r="AS36" s="2">
        <v>35</v>
      </c>
      <c r="AT36" s="2">
        <v>1155</v>
      </c>
      <c r="AU36" s="2">
        <v>133</v>
      </c>
      <c r="AV36" s="2">
        <v>3</v>
      </c>
      <c r="AW36" s="2">
        <v>1039</v>
      </c>
      <c r="AX36" s="2">
        <v>7</v>
      </c>
      <c r="AY36" s="2">
        <v>14</v>
      </c>
      <c r="AZ36" s="2"/>
      <c r="BA36" s="2"/>
      <c r="BB36" s="2"/>
      <c r="BC36" s="2"/>
      <c r="BD36" s="4">
        <v>8.73</v>
      </c>
      <c r="BE36" s="4">
        <v>0.88</v>
      </c>
      <c r="BF36" s="4">
        <v>26.86</v>
      </c>
      <c r="BG36" s="4">
        <v>237.08</v>
      </c>
      <c r="BH36" s="4">
        <v>31.7</v>
      </c>
      <c r="BI36" s="4">
        <v>119.87</v>
      </c>
      <c r="BJ36" s="4">
        <v>115.07</v>
      </c>
      <c r="BK36" s="4">
        <v>81.63</v>
      </c>
      <c r="BL36" s="4">
        <v>2.09</v>
      </c>
      <c r="BM36" s="4">
        <v>4.99</v>
      </c>
      <c r="BN36" s="4">
        <v>12.93</v>
      </c>
      <c r="BO36" s="4">
        <v>101.61</v>
      </c>
      <c r="BP36" s="4">
        <v>6.56</v>
      </c>
      <c r="BQ36" s="4">
        <v>2.5</v>
      </c>
      <c r="BR36" s="4">
        <v>4.28</v>
      </c>
      <c r="BS36" s="4">
        <v>0.06</v>
      </c>
      <c r="BT36" s="4">
        <v>0.03</v>
      </c>
      <c r="BU36" s="4">
        <v>0.08</v>
      </c>
      <c r="BV36" s="4">
        <v>37.29</v>
      </c>
      <c r="BW36" s="4">
        <v>1008.24</v>
      </c>
      <c r="BX36" s="4">
        <v>0.43</v>
      </c>
      <c r="BY36" s="4">
        <v>744.73</v>
      </c>
      <c r="BZ36" s="4">
        <v>20.18</v>
      </c>
      <c r="CA36" s="4">
        <v>39.01</v>
      </c>
      <c r="CB36" s="4">
        <v>4.75</v>
      </c>
      <c r="CC36" s="4">
        <v>19.29</v>
      </c>
      <c r="CD36" s="4">
        <v>3.54</v>
      </c>
      <c r="CE36" s="4">
        <v>1.09</v>
      </c>
      <c r="CF36" s="4">
        <v>3.02</v>
      </c>
      <c r="CG36" s="4">
        <v>0.39</v>
      </c>
      <c r="CH36" s="4">
        <v>2.2</v>
      </c>
      <c r="CI36" s="4">
        <v>0.45</v>
      </c>
      <c r="CJ36" s="4">
        <v>1.19</v>
      </c>
      <c r="CK36" s="4">
        <v>0.16</v>
      </c>
      <c r="CL36" s="4">
        <v>1.06</v>
      </c>
      <c r="CM36" s="4">
        <v>0.16</v>
      </c>
      <c r="CN36" s="4">
        <v>2.59</v>
      </c>
      <c r="CO36" s="4">
        <v>0.34</v>
      </c>
      <c r="CP36" s="4">
        <v>0.26</v>
      </c>
      <c r="CQ36" s="4">
        <v>0.07</v>
      </c>
      <c r="CR36" s="4">
        <v>4.9</v>
      </c>
      <c r="CS36" s="4">
        <v>0.03</v>
      </c>
      <c r="CT36" s="4">
        <v>3.89</v>
      </c>
      <c r="CU36" s="4">
        <v>1.25</v>
      </c>
    </row>
    <row r="37" spans="1:99" ht="12.75">
      <c r="A37" s="2" t="s">
        <v>181</v>
      </c>
      <c r="B37" s="2" t="s">
        <v>91</v>
      </c>
      <c r="C37" s="2" t="s">
        <v>11</v>
      </c>
      <c r="D37" s="3">
        <v>4</v>
      </c>
      <c r="E37" s="3">
        <v>-82.541537</v>
      </c>
      <c r="F37" s="3">
        <v>8.803471</v>
      </c>
      <c r="G37" s="3"/>
      <c r="H37" s="3">
        <v>3</v>
      </c>
      <c r="I37" s="3" t="s">
        <v>210</v>
      </c>
      <c r="J37" s="7">
        <v>54.9</v>
      </c>
      <c r="K37" s="7">
        <v>0.72</v>
      </c>
      <c r="L37" s="7">
        <v>16.3</v>
      </c>
      <c r="M37" s="7">
        <v>7.05</v>
      </c>
      <c r="N37" s="7"/>
      <c r="O37" s="7">
        <v>0.12</v>
      </c>
      <c r="P37" s="7">
        <v>6.39</v>
      </c>
      <c r="Q37" s="7">
        <v>8.03</v>
      </c>
      <c r="R37" s="7">
        <v>3.31</v>
      </c>
      <c r="S37" s="7">
        <v>1.36</v>
      </c>
      <c r="T37" s="7">
        <v>0.2</v>
      </c>
      <c r="U37" s="7"/>
      <c r="V37" s="7"/>
      <c r="W37" s="7">
        <v>98.38</v>
      </c>
      <c r="X37" s="7">
        <f t="shared" si="12"/>
        <v>55.80402520837569</v>
      </c>
      <c r="Y37" s="7">
        <f t="shared" si="13"/>
        <v>0.7318560683065664</v>
      </c>
      <c r="Z37" s="7">
        <f t="shared" si="14"/>
        <v>16.568408213051434</v>
      </c>
      <c r="AA37" s="7">
        <f t="shared" si="15"/>
        <v>7.166090668835129</v>
      </c>
      <c r="AB37" s="7"/>
      <c r="AC37" s="7">
        <f t="shared" si="16"/>
        <v>0.12197601138442773</v>
      </c>
      <c r="AD37" s="7">
        <f t="shared" si="17"/>
        <v>6.495222606220777</v>
      </c>
      <c r="AE37" s="7">
        <f t="shared" si="18"/>
        <v>8.162228095141288</v>
      </c>
      <c r="AF37" s="7">
        <f t="shared" si="19"/>
        <v>3.3645049806871317</v>
      </c>
      <c r="AG37" s="7">
        <f t="shared" si="20"/>
        <v>1.382394795690181</v>
      </c>
      <c r="AH37" s="7">
        <f t="shared" si="21"/>
        <v>0.20329335230737955</v>
      </c>
      <c r="AI37" s="7">
        <f t="shared" si="10"/>
        <v>100.00000000000001</v>
      </c>
      <c r="AJ37" s="7">
        <f t="shared" si="11"/>
        <v>4.746899776377313</v>
      </c>
      <c r="AK37" s="2">
        <v>20</v>
      </c>
      <c r="AL37" s="2">
        <v>195</v>
      </c>
      <c r="AM37" s="2">
        <v>277</v>
      </c>
      <c r="AN37" s="2">
        <v>27</v>
      </c>
      <c r="AO37" s="2">
        <v>113</v>
      </c>
      <c r="AP37" s="2">
        <v>112</v>
      </c>
      <c r="AQ37" s="2">
        <v>74</v>
      </c>
      <c r="AR37" s="2">
        <v>16</v>
      </c>
      <c r="AS37" s="2">
        <v>24</v>
      </c>
      <c r="AT37" s="2">
        <v>888</v>
      </c>
      <c r="AU37" s="2">
        <v>102</v>
      </c>
      <c r="AV37" s="2">
        <v>3</v>
      </c>
      <c r="AW37" s="2">
        <v>731</v>
      </c>
      <c r="AX37" s="2">
        <v>5</v>
      </c>
      <c r="AY37" s="2">
        <v>14</v>
      </c>
      <c r="AZ37" s="2"/>
      <c r="BA37" s="2"/>
      <c r="BB37" s="2"/>
      <c r="BC37" s="2"/>
      <c r="BD37" s="4">
        <v>10.01</v>
      </c>
      <c r="BE37" s="4">
        <v>0.81</v>
      </c>
      <c r="BF37" s="4">
        <v>20.46</v>
      </c>
      <c r="BG37" s="4">
        <v>192.98</v>
      </c>
      <c r="BH37" s="4">
        <v>24.09</v>
      </c>
      <c r="BI37" s="4">
        <v>75.16</v>
      </c>
      <c r="BJ37" s="4">
        <v>94.4</v>
      </c>
      <c r="BK37" s="4">
        <v>76.1</v>
      </c>
      <c r="BL37" s="4">
        <v>1.88</v>
      </c>
      <c r="BM37" s="4">
        <v>3.78</v>
      </c>
      <c r="BN37" s="4">
        <v>11.48</v>
      </c>
      <c r="BO37" s="4">
        <v>111.17</v>
      </c>
      <c r="BP37" s="4">
        <v>7.02</v>
      </c>
      <c r="BQ37" s="4">
        <v>2.79</v>
      </c>
      <c r="BR37" s="4">
        <v>3.99</v>
      </c>
      <c r="BS37" s="4">
        <v>0.06</v>
      </c>
      <c r="BT37" s="4">
        <v>0.01</v>
      </c>
      <c r="BU37" s="4">
        <v>0.09</v>
      </c>
      <c r="BV37" s="4">
        <v>42.72</v>
      </c>
      <c r="BW37" s="4">
        <v>1075.83</v>
      </c>
      <c r="BX37" s="4">
        <v>0.5</v>
      </c>
      <c r="BY37" s="4">
        <v>858.7</v>
      </c>
      <c r="BZ37" s="4">
        <v>22.27</v>
      </c>
      <c r="CA37" s="4">
        <v>41.41</v>
      </c>
      <c r="CB37" s="4">
        <v>4.88</v>
      </c>
      <c r="CC37" s="4">
        <v>18.89</v>
      </c>
      <c r="CD37" s="4">
        <v>3.32</v>
      </c>
      <c r="CE37" s="4">
        <v>1.03</v>
      </c>
      <c r="CF37" s="4">
        <v>2.68</v>
      </c>
      <c r="CG37" s="4">
        <v>0.35</v>
      </c>
      <c r="CH37" s="4">
        <v>1.94</v>
      </c>
      <c r="CI37" s="4">
        <v>0.39</v>
      </c>
      <c r="CJ37" s="4">
        <v>1.01</v>
      </c>
      <c r="CK37" s="4">
        <v>0.14</v>
      </c>
      <c r="CL37" s="4">
        <v>0.93</v>
      </c>
      <c r="CM37" s="4">
        <v>0.14</v>
      </c>
      <c r="CN37" s="4">
        <v>2.73</v>
      </c>
      <c r="CO37" s="4">
        <v>0.36</v>
      </c>
      <c r="CP37" s="4">
        <v>0.3</v>
      </c>
      <c r="CQ37" s="4">
        <v>0.08</v>
      </c>
      <c r="CR37" s="4">
        <v>5.41</v>
      </c>
      <c r="CS37" s="4">
        <v>0.03</v>
      </c>
      <c r="CT37" s="4">
        <v>4.64</v>
      </c>
      <c r="CU37" s="4">
        <v>1.49</v>
      </c>
    </row>
    <row r="38" spans="1:99" ht="12.75">
      <c r="A38" s="2" t="s">
        <v>182</v>
      </c>
      <c r="B38" s="2" t="s">
        <v>91</v>
      </c>
      <c r="C38" s="2" t="s">
        <v>11</v>
      </c>
      <c r="D38" s="3">
        <v>4</v>
      </c>
      <c r="E38" s="3">
        <v>-82.541537</v>
      </c>
      <c r="F38" s="3">
        <v>8.803471</v>
      </c>
      <c r="G38" s="3"/>
      <c r="H38" s="3">
        <v>3</v>
      </c>
      <c r="I38" s="3" t="s">
        <v>210</v>
      </c>
      <c r="J38" s="7">
        <v>57.3</v>
      </c>
      <c r="K38" s="7">
        <v>0.64</v>
      </c>
      <c r="L38" s="7">
        <v>16.7</v>
      </c>
      <c r="M38" s="7">
        <v>6.06</v>
      </c>
      <c r="N38" s="7"/>
      <c r="O38" s="7">
        <v>0.1</v>
      </c>
      <c r="P38" s="7">
        <v>4.72</v>
      </c>
      <c r="Q38" s="7">
        <v>7.25</v>
      </c>
      <c r="R38" s="7">
        <v>3.6</v>
      </c>
      <c r="S38" s="7">
        <v>1.56</v>
      </c>
      <c r="T38" s="7">
        <v>0.2</v>
      </c>
      <c r="U38" s="7"/>
      <c r="V38" s="7"/>
      <c r="W38" s="7">
        <v>98.13</v>
      </c>
      <c r="X38" s="7">
        <f t="shared" si="12"/>
        <v>58.39192907367778</v>
      </c>
      <c r="Y38" s="7">
        <f t="shared" si="13"/>
        <v>0.6521960664424743</v>
      </c>
      <c r="Z38" s="7">
        <f t="shared" si="14"/>
        <v>17.018241108733314</v>
      </c>
      <c r="AA38" s="7">
        <f t="shared" si="15"/>
        <v>6.175481504127179</v>
      </c>
      <c r="AB38" s="7"/>
      <c r="AC38" s="7">
        <f t="shared" si="16"/>
        <v>0.1019056353816366</v>
      </c>
      <c r="AD38" s="7">
        <f t="shared" si="17"/>
        <v>4.809945990013248</v>
      </c>
      <c r="AE38" s="7">
        <f t="shared" si="18"/>
        <v>7.388158565168654</v>
      </c>
      <c r="AF38" s="7">
        <f t="shared" si="19"/>
        <v>3.668602873738918</v>
      </c>
      <c r="AG38" s="7">
        <f t="shared" si="20"/>
        <v>1.589727911953531</v>
      </c>
      <c r="AH38" s="7">
        <f t="shared" si="21"/>
        <v>0.2038112707632732</v>
      </c>
      <c r="AI38" s="7">
        <f t="shared" si="10"/>
        <v>100</v>
      </c>
      <c r="AJ38" s="7">
        <f t="shared" si="11"/>
        <v>5.258330785692449</v>
      </c>
      <c r="AK38" s="2">
        <v>24</v>
      </c>
      <c r="AL38" s="2">
        <v>164</v>
      </c>
      <c r="AM38" s="2">
        <v>185</v>
      </c>
      <c r="AN38" s="2">
        <v>24</v>
      </c>
      <c r="AO38" s="2">
        <v>75</v>
      </c>
      <c r="AP38" s="2">
        <v>92</v>
      </c>
      <c r="AQ38" s="2">
        <v>72</v>
      </c>
      <c r="AR38" s="2">
        <v>14</v>
      </c>
      <c r="AS38" s="2">
        <v>27</v>
      </c>
      <c r="AT38" s="2">
        <v>968</v>
      </c>
      <c r="AU38" s="2">
        <v>109</v>
      </c>
      <c r="AV38" s="2">
        <v>5</v>
      </c>
      <c r="AW38" s="2">
        <v>834</v>
      </c>
      <c r="AX38" s="2">
        <v>1</v>
      </c>
      <c r="AY38" s="2">
        <v>10</v>
      </c>
      <c r="AZ38" s="2"/>
      <c r="BA38" s="2"/>
      <c r="BB38" s="2"/>
      <c r="BC38" s="2"/>
      <c r="BD38" s="4">
        <v>8.82</v>
      </c>
      <c r="BE38" s="4">
        <v>0.75</v>
      </c>
      <c r="BF38" s="4">
        <v>27.12</v>
      </c>
      <c r="BG38" s="4">
        <v>236.6</v>
      </c>
      <c r="BH38" s="4">
        <v>31.2</v>
      </c>
      <c r="BI38" s="4">
        <v>116.15</v>
      </c>
      <c r="BJ38" s="4">
        <v>106.71</v>
      </c>
      <c r="BK38" s="4">
        <v>79.34</v>
      </c>
      <c r="BL38" s="4">
        <v>2.15</v>
      </c>
      <c r="BM38" s="4">
        <v>4.98</v>
      </c>
      <c r="BN38" s="4">
        <v>12.73</v>
      </c>
      <c r="BO38" s="4">
        <v>99.83</v>
      </c>
      <c r="BP38" s="4">
        <v>6.41</v>
      </c>
      <c r="BQ38" s="4">
        <v>2.47</v>
      </c>
      <c r="BR38" s="4">
        <v>3.67</v>
      </c>
      <c r="BS38" s="4">
        <v>0.06</v>
      </c>
      <c r="BT38" s="4">
        <v>0.04</v>
      </c>
      <c r="BU38" s="4">
        <v>0.08</v>
      </c>
      <c r="BV38" s="4">
        <v>35.95</v>
      </c>
      <c r="BW38" s="4">
        <v>973.11</v>
      </c>
      <c r="BX38" s="4">
        <v>0.42</v>
      </c>
      <c r="BY38" s="4">
        <v>719.69</v>
      </c>
      <c r="BZ38" s="4">
        <v>19.26</v>
      </c>
      <c r="CA38" s="4">
        <v>37.18</v>
      </c>
      <c r="CB38" s="4">
        <v>4.51</v>
      </c>
      <c r="CC38" s="4">
        <v>17.97</v>
      </c>
      <c r="CD38" s="4">
        <v>3.36</v>
      </c>
      <c r="CE38" s="4">
        <v>1.04</v>
      </c>
      <c r="CF38" s="4">
        <v>2.89</v>
      </c>
      <c r="CG38" s="4">
        <v>0.39</v>
      </c>
      <c r="CH38" s="4">
        <v>2.19</v>
      </c>
      <c r="CI38" s="4">
        <v>0.43</v>
      </c>
      <c r="CJ38" s="4">
        <v>1.11</v>
      </c>
      <c r="CK38" s="4">
        <v>0.16</v>
      </c>
      <c r="CL38" s="4">
        <v>1.05</v>
      </c>
      <c r="CM38" s="4">
        <v>0.16</v>
      </c>
      <c r="CN38" s="4">
        <v>2.5</v>
      </c>
      <c r="CO38" s="4">
        <v>0.33</v>
      </c>
      <c r="CP38" s="4">
        <v>0.25</v>
      </c>
      <c r="CQ38" s="4">
        <v>0.07</v>
      </c>
      <c r="CR38" s="4">
        <v>4.5</v>
      </c>
      <c r="CS38" s="4">
        <v>0.03</v>
      </c>
      <c r="CT38" s="4">
        <v>3.78</v>
      </c>
      <c r="CU38" s="4">
        <v>1.2</v>
      </c>
    </row>
    <row r="39" spans="1:99" ht="12.75">
      <c r="A39" s="2" t="s">
        <v>183</v>
      </c>
      <c r="B39" s="2" t="s">
        <v>91</v>
      </c>
      <c r="C39" s="2" t="s">
        <v>11</v>
      </c>
      <c r="D39" s="3">
        <v>4</v>
      </c>
      <c r="E39" s="3">
        <v>-82.541537</v>
      </c>
      <c r="F39" s="3">
        <v>8.803471</v>
      </c>
      <c r="G39" s="3"/>
      <c r="H39" s="3">
        <v>3</v>
      </c>
      <c r="I39" s="3" t="s">
        <v>210</v>
      </c>
      <c r="J39" s="7">
        <v>55</v>
      </c>
      <c r="K39" s="7">
        <v>0.72</v>
      </c>
      <c r="L39" s="7">
        <v>16.4</v>
      </c>
      <c r="M39" s="7">
        <v>7.07</v>
      </c>
      <c r="N39" s="7"/>
      <c r="O39" s="7">
        <v>0.12</v>
      </c>
      <c r="P39" s="7">
        <v>6.39</v>
      </c>
      <c r="Q39" s="7">
        <v>8.16</v>
      </c>
      <c r="R39" s="7">
        <v>3.37</v>
      </c>
      <c r="S39" s="7">
        <v>1.35</v>
      </c>
      <c r="T39" s="7">
        <v>0.2</v>
      </c>
      <c r="U39" s="7"/>
      <c r="V39" s="7"/>
      <c r="W39" s="7">
        <v>98.78</v>
      </c>
      <c r="X39" s="7">
        <f t="shared" si="12"/>
        <v>55.67928730512249</v>
      </c>
      <c r="Y39" s="7">
        <f t="shared" si="13"/>
        <v>0.7288924883579672</v>
      </c>
      <c r="Z39" s="7">
        <f t="shared" si="14"/>
        <v>16.60255112370925</v>
      </c>
      <c r="AA39" s="7">
        <f t="shared" si="15"/>
        <v>7.157319295403928</v>
      </c>
      <c r="AB39" s="7"/>
      <c r="AC39" s="7">
        <f t="shared" si="16"/>
        <v>0.12148208139299453</v>
      </c>
      <c r="AD39" s="7">
        <f t="shared" si="17"/>
        <v>6.468920834176958</v>
      </c>
      <c r="AE39" s="7">
        <f t="shared" si="18"/>
        <v>8.260781534723629</v>
      </c>
      <c r="AF39" s="7">
        <f t="shared" si="19"/>
        <v>3.4116217857865965</v>
      </c>
      <c r="AG39" s="7">
        <f t="shared" si="20"/>
        <v>1.3666734156711884</v>
      </c>
      <c r="AH39" s="7">
        <f t="shared" si="21"/>
        <v>0.2024701356549909</v>
      </c>
      <c r="AI39" s="7">
        <f t="shared" si="10"/>
        <v>99.99999999999999</v>
      </c>
      <c r="AJ39" s="7">
        <f t="shared" si="11"/>
        <v>4.778295201457785</v>
      </c>
      <c r="AK39" s="2">
        <v>25</v>
      </c>
      <c r="AL39" s="2">
        <v>203</v>
      </c>
      <c r="AM39" s="2">
        <v>286</v>
      </c>
      <c r="AN39" s="2">
        <v>33</v>
      </c>
      <c r="AO39" s="2">
        <v>114</v>
      </c>
      <c r="AP39" s="2">
        <v>109</v>
      </c>
      <c r="AQ39" s="2">
        <v>75</v>
      </c>
      <c r="AR39" s="2">
        <v>17</v>
      </c>
      <c r="AS39" s="2">
        <v>24</v>
      </c>
      <c r="AT39" s="2">
        <v>883</v>
      </c>
      <c r="AU39" s="2">
        <v>100</v>
      </c>
      <c r="AV39" s="2">
        <v>4</v>
      </c>
      <c r="AW39" s="2">
        <v>729</v>
      </c>
      <c r="AX39" s="2">
        <v>3</v>
      </c>
      <c r="AY39" s="2">
        <v>14</v>
      </c>
      <c r="AZ39" s="2"/>
      <c r="BA39" s="2"/>
      <c r="BB39" s="2"/>
      <c r="BC39" s="2"/>
      <c r="BD39" s="4">
        <v>10.69</v>
      </c>
      <c r="BE39" s="4">
        <v>0.94</v>
      </c>
      <c r="BF39" s="4">
        <v>13.36</v>
      </c>
      <c r="BG39" s="4">
        <v>166.08</v>
      </c>
      <c r="BH39" s="4">
        <v>18.52</v>
      </c>
      <c r="BI39" s="4">
        <v>35.37</v>
      </c>
      <c r="BJ39" s="4">
        <v>36.68</v>
      </c>
      <c r="BK39" s="4">
        <v>79.2</v>
      </c>
      <c r="BL39" s="4">
        <v>1.83</v>
      </c>
      <c r="BM39" s="4">
        <v>3.76</v>
      </c>
      <c r="BN39" s="4">
        <v>10.23</v>
      </c>
      <c r="BO39" s="4">
        <v>119.42</v>
      </c>
      <c r="BP39" s="4">
        <v>8.26</v>
      </c>
      <c r="BQ39" s="4">
        <v>2.86</v>
      </c>
      <c r="BR39" s="4">
        <v>3.29</v>
      </c>
      <c r="BS39" s="4">
        <v>0.04</v>
      </c>
      <c r="BT39" s="4">
        <v>0</v>
      </c>
      <c r="BU39" s="4">
        <v>0.12</v>
      </c>
      <c r="BV39" s="4">
        <v>50.1</v>
      </c>
      <c r="BW39" s="4">
        <v>1161.32</v>
      </c>
      <c r="BX39" s="4">
        <v>0.55</v>
      </c>
      <c r="BY39" s="4">
        <v>1050.08</v>
      </c>
      <c r="BZ39" s="4">
        <v>26.93</v>
      </c>
      <c r="CA39" s="4">
        <v>50.94</v>
      </c>
      <c r="CB39" s="4">
        <v>5.8</v>
      </c>
      <c r="CC39" s="4">
        <v>22.46</v>
      </c>
      <c r="CD39" s="4">
        <v>3.67</v>
      </c>
      <c r="CE39" s="4">
        <v>1.08</v>
      </c>
      <c r="CF39" s="4">
        <v>2.91</v>
      </c>
      <c r="CG39" s="4">
        <v>0.35</v>
      </c>
      <c r="CH39" s="4">
        <v>1.8</v>
      </c>
      <c r="CI39" s="4">
        <v>0.34</v>
      </c>
      <c r="CJ39" s="4">
        <v>0.82</v>
      </c>
      <c r="CK39" s="4">
        <v>0.12</v>
      </c>
      <c r="CL39" s="4">
        <v>0.81</v>
      </c>
      <c r="CM39" s="4">
        <v>0.12</v>
      </c>
      <c r="CN39" s="4">
        <v>3.06</v>
      </c>
      <c r="CO39" s="4">
        <v>0.42</v>
      </c>
      <c r="CP39" s="4">
        <v>0.37</v>
      </c>
      <c r="CQ39" s="4">
        <v>0.1</v>
      </c>
      <c r="CR39" s="4">
        <v>6.41</v>
      </c>
      <c r="CS39" s="4">
        <v>0.05</v>
      </c>
      <c r="CT39" s="4">
        <v>5.88</v>
      </c>
      <c r="CU39" s="4">
        <v>1.85</v>
      </c>
    </row>
    <row r="40" spans="1:99" ht="12.75">
      <c r="A40" s="2" t="s">
        <v>184</v>
      </c>
      <c r="B40" s="2" t="s">
        <v>91</v>
      </c>
      <c r="C40" s="2" t="s">
        <v>11</v>
      </c>
      <c r="D40" s="3">
        <v>4</v>
      </c>
      <c r="E40" s="3">
        <v>-82.541537</v>
      </c>
      <c r="F40" s="3">
        <v>8.803471</v>
      </c>
      <c r="G40" s="3"/>
      <c r="H40" s="3">
        <v>3</v>
      </c>
      <c r="I40" s="3" t="s">
        <v>199</v>
      </c>
      <c r="J40" s="7">
        <v>60.05</v>
      </c>
      <c r="K40" s="7">
        <v>0.6</v>
      </c>
      <c r="L40" s="7">
        <v>16.86</v>
      </c>
      <c r="M40" s="7">
        <v>5.49</v>
      </c>
      <c r="N40" s="7"/>
      <c r="O40" s="7">
        <v>0.1</v>
      </c>
      <c r="P40" s="7">
        <v>3.6</v>
      </c>
      <c r="Q40" s="7">
        <v>6.46</v>
      </c>
      <c r="R40" s="7">
        <v>3.94</v>
      </c>
      <c r="S40" s="7">
        <v>1.82</v>
      </c>
      <c r="T40" s="7">
        <v>0.21</v>
      </c>
      <c r="U40" s="7"/>
      <c r="V40" s="7"/>
      <c r="W40" s="7">
        <v>99.13</v>
      </c>
      <c r="X40" s="7">
        <f t="shared" si="12"/>
        <v>60.577020074649454</v>
      </c>
      <c r="Y40" s="7">
        <f t="shared" si="13"/>
        <v>0.6052658125693534</v>
      </c>
      <c r="Z40" s="7">
        <f t="shared" si="14"/>
        <v>17.00796933319883</v>
      </c>
      <c r="AA40" s="7">
        <f t="shared" si="15"/>
        <v>5.538182185009584</v>
      </c>
      <c r="AB40" s="7"/>
      <c r="AC40" s="7">
        <f t="shared" si="16"/>
        <v>0.10087763542822557</v>
      </c>
      <c r="AD40" s="7">
        <f t="shared" si="17"/>
        <v>3.6315948754161202</v>
      </c>
      <c r="AE40" s="7">
        <f t="shared" si="18"/>
        <v>6.516695248663372</v>
      </c>
      <c r="AF40" s="7">
        <f t="shared" si="19"/>
        <v>3.9745788358720873</v>
      </c>
      <c r="AG40" s="7">
        <f t="shared" si="20"/>
        <v>1.8359729647937053</v>
      </c>
      <c r="AH40" s="7">
        <f t="shared" si="21"/>
        <v>0.21184303439927368</v>
      </c>
      <c r="AI40" s="7">
        <f t="shared" si="10"/>
        <v>100.00000000000001</v>
      </c>
      <c r="AJ40" s="7">
        <f t="shared" si="11"/>
        <v>5.810551800665793</v>
      </c>
      <c r="AK40" s="2">
        <v>11</v>
      </c>
      <c r="AL40" s="2">
        <v>146</v>
      </c>
      <c r="AM40" s="2">
        <v>114</v>
      </c>
      <c r="AN40" s="2">
        <v>18</v>
      </c>
      <c r="AO40" s="2">
        <v>48</v>
      </c>
      <c r="AP40" s="2">
        <v>82</v>
      </c>
      <c r="AQ40" s="2">
        <v>70</v>
      </c>
      <c r="AR40" s="2">
        <v>19</v>
      </c>
      <c r="AS40" s="2">
        <v>36</v>
      </c>
      <c r="AT40" s="2">
        <v>1037</v>
      </c>
      <c r="AU40" s="2">
        <v>128</v>
      </c>
      <c r="AV40" s="2">
        <v>6</v>
      </c>
      <c r="AW40" s="2">
        <v>1005</v>
      </c>
      <c r="AX40" s="2">
        <v>5</v>
      </c>
      <c r="AY40" s="2">
        <v>5</v>
      </c>
      <c r="AZ40" s="2"/>
      <c r="BA40" s="2"/>
      <c r="BB40" s="2"/>
      <c r="BC40" s="2"/>
      <c r="BD40" s="4">
        <v>11.64</v>
      </c>
      <c r="BE40" s="4">
        <v>1.1</v>
      </c>
      <c r="BF40" s="4">
        <v>14.29</v>
      </c>
      <c r="BG40" s="4">
        <v>179.21</v>
      </c>
      <c r="BH40" s="4">
        <v>18.08</v>
      </c>
      <c r="BI40" s="4">
        <v>47.48</v>
      </c>
      <c r="BJ40" s="4">
        <v>68.85</v>
      </c>
      <c r="BK40" s="4">
        <v>73.65</v>
      </c>
      <c r="BL40" s="4"/>
      <c r="BM40" s="4"/>
      <c r="BN40" s="4">
        <v>8.5</v>
      </c>
      <c r="BO40" s="4">
        <v>115.52</v>
      </c>
      <c r="BP40" s="4">
        <v>7.21</v>
      </c>
      <c r="BQ40" s="4">
        <v>2.79</v>
      </c>
      <c r="BR40" s="4"/>
      <c r="BS40" s="4">
        <v>0.05</v>
      </c>
      <c r="BT40" s="4">
        <v>0.02</v>
      </c>
      <c r="BU40" s="4">
        <v>0.13</v>
      </c>
      <c r="BV40" s="4">
        <v>42.97</v>
      </c>
      <c r="BW40" s="4">
        <v>1107.28</v>
      </c>
      <c r="BX40" s="4">
        <v>0.57</v>
      </c>
      <c r="BY40" s="4">
        <v>1032.47</v>
      </c>
      <c r="BZ40" s="4">
        <v>23.51</v>
      </c>
      <c r="CA40" s="4">
        <v>42.78</v>
      </c>
      <c r="CB40" s="4">
        <v>5.02</v>
      </c>
      <c r="CC40" s="4">
        <v>18.39</v>
      </c>
      <c r="CD40" s="4">
        <v>3.19</v>
      </c>
      <c r="CE40" s="4">
        <v>0.92</v>
      </c>
      <c r="CF40" s="4">
        <v>2.57</v>
      </c>
      <c r="CG40" s="4">
        <v>0.31</v>
      </c>
      <c r="CH40" s="4">
        <v>1.65</v>
      </c>
      <c r="CI40" s="4">
        <v>0.3</v>
      </c>
      <c r="CJ40" s="4">
        <v>0.78</v>
      </c>
      <c r="CK40" s="4">
        <v>0.11</v>
      </c>
      <c r="CL40" s="4">
        <v>0.73</v>
      </c>
      <c r="CM40" s="4">
        <v>0.11</v>
      </c>
      <c r="CN40" s="4">
        <v>2.86</v>
      </c>
      <c r="CO40" s="4">
        <v>0.39</v>
      </c>
      <c r="CP40" s="4">
        <v>0.4</v>
      </c>
      <c r="CQ40" s="4">
        <v>0.06</v>
      </c>
      <c r="CR40" s="4">
        <v>5.92</v>
      </c>
      <c r="CS40" s="4">
        <v>0.01</v>
      </c>
      <c r="CT40" s="4">
        <v>4.93</v>
      </c>
      <c r="CU40" s="4">
        <v>1.6</v>
      </c>
    </row>
    <row r="41" spans="1:99" ht="12.75">
      <c r="A41" s="2" t="s">
        <v>185</v>
      </c>
      <c r="B41" s="2" t="s">
        <v>91</v>
      </c>
      <c r="C41" s="2" t="s">
        <v>11</v>
      </c>
      <c r="D41" s="3">
        <v>4</v>
      </c>
      <c r="E41" s="3">
        <v>-82.541537</v>
      </c>
      <c r="F41" s="3">
        <v>8.803471</v>
      </c>
      <c r="G41" s="3"/>
      <c r="H41" s="3">
        <v>3</v>
      </c>
      <c r="I41" s="3" t="s">
        <v>211</v>
      </c>
      <c r="J41" s="7">
        <v>44.5</v>
      </c>
      <c r="K41" s="7">
        <v>1.36</v>
      </c>
      <c r="L41" s="7">
        <v>17.32</v>
      </c>
      <c r="M41" s="7">
        <v>10.23</v>
      </c>
      <c r="N41" s="7"/>
      <c r="O41" s="7">
        <v>0.14</v>
      </c>
      <c r="P41" s="7">
        <v>9.88</v>
      </c>
      <c r="Q41" s="7">
        <v>13.58</v>
      </c>
      <c r="R41" s="7">
        <v>1.92</v>
      </c>
      <c r="S41" s="7">
        <v>0.42</v>
      </c>
      <c r="T41" s="7">
        <v>0.1</v>
      </c>
      <c r="U41" s="7"/>
      <c r="V41" s="7"/>
      <c r="W41" s="7">
        <v>99.45</v>
      </c>
      <c r="X41" s="7">
        <f t="shared" si="12"/>
        <v>44.74610356963298</v>
      </c>
      <c r="Y41" s="7">
        <f t="shared" si="13"/>
        <v>1.3675213675213675</v>
      </c>
      <c r="Z41" s="7">
        <f t="shared" si="14"/>
        <v>17.415786827551532</v>
      </c>
      <c r="AA41" s="7">
        <f t="shared" si="15"/>
        <v>10.286576168929109</v>
      </c>
      <c r="AB41" s="7"/>
      <c r="AC41" s="7">
        <f t="shared" si="16"/>
        <v>0.14077425842131727</v>
      </c>
      <c r="AD41" s="7">
        <f t="shared" si="17"/>
        <v>9.934640522875817</v>
      </c>
      <c r="AE41" s="7">
        <f t="shared" si="18"/>
        <v>13.655103066867772</v>
      </c>
      <c r="AF41" s="7">
        <f t="shared" si="19"/>
        <v>1.9306184012066365</v>
      </c>
      <c r="AG41" s="7">
        <f t="shared" si="20"/>
        <v>0.42232277526395173</v>
      </c>
      <c r="AH41" s="7">
        <f t="shared" si="21"/>
        <v>0.10055304172951232</v>
      </c>
      <c r="AI41" s="7">
        <f t="shared" si="10"/>
        <v>99.99999999999999</v>
      </c>
      <c r="AJ41" s="7">
        <f t="shared" si="11"/>
        <v>2.3529411764705883</v>
      </c>
      <c r="AK41" s="2">
        <v>40</v>
      </c>
      <c r="AL41" s="2">
        <v>354</v>
      </c>
      <c r="AM41" s="2">
        <v>375</v>
      </c>
      <c r="AN41" s="2">
        <v>47</v>
      </c>
      <c r="AO41" s="2">
        <v>146</v>
      </c>
      <c r="AP41" s="2">
        <v>58</v>
      </c>
      <c r="AQ41" s="2">
        <v>71</v>
      </c>
      <c r="AR41" s="2">
        <v>19</v>
      </c>
      <c r="AS41" s="2">
        <v>3</v>
      </c>
      <c r="AT41" s="2">
        <v>1164</v>
      </c>
      <c r="AU41" s="2">
        <v>63</v>
      </c>
      <c r="AV41" s="2">
        <v>4</v>
      </c>
      <c r="AW41" s="2">
        <v>237</v>
      </c>
      <c r="AX41" s="2">
        <v>0</v>
      </c>
      <c r="AY41" s="2">
        <v>12</v>
      </c>
      <c r="AZ41" s="2"/>
      <c r="BA41" s="2"/>
      <c r="BB41" s="2"/>
      <c r="BC41" s="2"/>
      <c r="BD41" s="4">
        <v>5.64</v>
      </c>
      <c r="BE41" s="4">
        <v>0.46</v>
      </c>
      <c r="BF41" s="4">
        <v>46.83</v>
      </c>
      <c r="BG41" s="4">
        <v>419.53</v>
      </c>
      <c r="BH41" s="4">
        <v>44.43</v>
      </c>
      <c r="BI41" s="4">
        <v>140.79</v>
      </c>
      <c r="BJ41" s="4">
        <v>40.01</v>
      </c>
      <c r="BK41" s="4">
        <v>77.68</v>
      </c>
      <c r="BL41" s="4"/>
      <c r="BM41" s="4"/>
      <c r="BN41" s="4">
        <v>15.88</v>
      </c>
      <c r="BO41" s="4">
        <v>63</v>
      </c>
      <c r="BP41" s="4">
        <v>5.43</v>
      </c>
      <c r="BQ41" s="4">
        <v>0.29</v>
      </c>
      <c r="BR41" s="4"/>
      <c r="BS41" s="4">
        <v>0.11</v>
      </c>
      <c r="BT41" s="4">
        <v>0.21</v>
      </c>
      <c r="BU41" s="4">
        <v>0.03</v>
      </c>
      <c r="BV41" s="4">
        <v>3.67</v>
      </c>
      <c r="BW41" s="4">
        <v>1233.73</v>
      </c>
      <c r="BX41" s="4">
        <v>0.04</v>
      </c>
      <c r="BY41" s="4">
        <v>229.39</v>
      </c>
      <c r="BZ41" s="4">
        <v>9.37</v>
      </c>
      <c r="CA41" s="4">
        <v>26.36</v>
      </c>
      <c r="CB41" s="4">
        <v>4.33</v>
      </c>
      <c r="CC41" s="4">
        <v>20.83</v>
      </c>
      <c r="CD41" s="4">
        <v>4.85</v>
      </c>
      <c r="CE41" s="4">
        <v>1.45</v>
      </c>
      <c r="CF41" s="4">
        <v>4.24</v>
      </c>
      <c r="CG41" s="4">
        <v>0.59</v>
      </c>
      <c r="CH41" s="4">
        <v>3.29</v>
      </c>
      <c r="CI41" s="4">
        <v>0.61</v>
      </c>
      <c r="CJ41" s="4">
        <v>1.53</v>
      </c>
      <c r="CK41" s="4">
        <v>0.2</v>
      </c>
      <c r="CL41" s="4">
        <v>1.25</v>
      </c>
      <c r="CM41" s="4">
        <v>0.17</v>
      </c>
      <c r="CN41" s="4">
        <v>1.63</v>
      </c>
      <c r="CO41" s="4">
        <v>0.2</v>
      </c>
      <c r="CP41" s="4">
        <v>0.07</v>
      </c>
      <c r="CQ41" s="4">
        <v>0.01</v>
      </c>
      <c r="CR41" s="4">
        <v>1.05</v>
      </c>
      <c r="CS41" s="4">
        <v>0</v>
      </c>
      <c r="CT41" s="4">
        <v>0.42</v>
      </c>
      <c r="CU41" s="4">
        <v>0.12</v>
      </c>
    </row>
    <row r="42" spans="1:99" ht="12.75">
      <c r="A42" s="2" t="s">
        <v>186</v>
      </c>
      <c r="B42" s="2" t="s">
        <v>91</v>
      </c>
      <c r="C42" s="2" t="s">
        <v>11</v>
      </c>
      <c r="D42" s="3">
        <v>4</v>
      </c>
      <c r="E42" s="3">
        <v>-82.537604</v>
      </c>
      <c r="F42" s="3">
        <v>8.806982</v>
      </c>
      <c r="G42" s="3"/>
      <c r="H42" s="3">
        <v>3</v>
      </c>
      <c r="I42" s="3" t="s">
        <v>199</v>
      </c>
      <c r="J42" s="7">
        <v>59</v>
      </c>
      <c r="K42" s="7">
        <v>0.61</v>
      </c>
      <c r="L42" s="7">
        <v>17.2</v>
      </c>
      <c r="M42" s="7">
        <v>5.58</v>
      </c>
      <c r="N42" s="7"/>
      <c r="O42" s="7">
        <v>0.09</v>
      </c>
      <c r="P42" s="7">
        <v>3.07</v>
      </c>
      <c r="Q42" s="7">
        <v>6.34</v>
      </c>
      <c r="R42" s="7">
        <v>3.9</v>
      </c>
      <c r="S42" s="7">
        <v>1.83</v>
      </c>
      <c r="T42" s="7">
        <v>0.22</v>
      </c>
      <c r="U42" s="7"/>
      <c r="V42" s="7"/>
      <c r="W42" s="7">
        <v>97.84</v>
      </c>
      <c r="X42" s="7">
        <f t="shared" si="12"/>
        <v>60.30253475061324</v>
      </c>
      <c r="Y42" s="7">
        <f t="shared" si="13"/>
        <v>0.6234668847097301</v>
      </c>
      <c r="Z42" s="7">
        <f t="shared" si="14"/>
        <v>17.57972199509403</v>
      </c>
      <c r="AA42" s="7">
        <f t="shared" si="15"/>
        <v>5.703188879803761</v>
      </c>
      <c r="AB42" s="7"/>
      <c r="AC42" s="7">
        <f t="shared" si="16"/>
        <v>0.0919869174161897</v>
      </c>
      <c r="AD42" s="7">
        <f t="shared" si="17"/>
        <v>3.1377759607522484</v>
      </c>
      <c r="AE42" s="7">
        <f t="shared" si="18"/>
        <v>6.479967293540474</v>
      </c>
      <c r="AF42" s="7">
        <f t="shared" si="19"/>
        <v>3.9860997547015535</v>
      </c>
      <c r="AG42" s="7">
        <f t="shared" si="20"/>
        <v>1.8704006541291904</v>
      </c>
      <c r="AH42" s="7">
        <f t="shared" si="21"/>
        <v>0.2248569092395748</v>
      </c>
      <c r="AI42" s="7">
        <f t="shared" si="10"/>
        <v>99.99999999999999</v>
      </c>
      <c r="AJ42" s="7">
        <f t="shared" si="11"/>
        <v>5.856500408830744</v>
      </c>
      <c r="AK42" s="2">
        <v>11</v>
      </c>
      <c r="AL42" s="2">
        <v>149</v>
      </c>
      <c r="AM42" s="2">
        <v>59</v>
      </c>
      <c r="AN42" s="2">
        <v>16</v>
      </c>
      <c r="AO42" s="2">
        <v>33</v>
      </c>
      <c r="AP42" s="2">
        <v>41</v>
      </c>
      <c r="AQ42" s="2">
        <v>77</v>
      </c>
      <c r="AR42" s="2">
        <v>20</v>
      </c>
      <c r="AS42" s="2">
        <v>35</v>
      </c>
      <c r="AT42" s="2">
        <v>1142</v>
      </c>
      <c r="AU42" s="2">
        <v>133</v>
      </c>
      <c r="AV42" s="2">
        <v>4</v>
      </c>
      <c r="AW42" s="2">
        <v>1053</v>
      </c>
      <c r="AX42" s="2">
        <v>5</v>
      </c>
      <c r="AY42" s="2">
        <v>15</v>
      </c>
      <c r="AZ42" s="2"/>
      <c r="BA42" s="2"/>
      <c r="BB42" s="2"/>
      <c r="BC42" s="2"/>
      <c r="BD42" s="4">
        <v>10.44</v>
      </c>
      <c r="BE42" s="4">
        <v>1.1</v>
      </c>
      <c r="BF42" s="4">
        <v>12.07</v>
      </c>
      <c r="BG42" s="4">
        <v>151.82</v>
      </c>
      <c r="BH42" s="4">
        <v>17.13</v>
      </c>
      <c r="BI42" s="4">
        <v>35.59</v>
      </c>
      <c r="BJ42" s="4">
        <v>36.34</v>
      </c>
      <c r="BK42" s="4">
        <v>76.95</v>
      </c>
      <c r="BL42" s="4">
        <v>1.58</v>
      </c>
      <c r="BM42" s="4">
        <v>3.43</v>
      </c>
      <c r="BN42" s="4">
        <v>9.46</v>
      </c>
      <c r="BO42" s="4">
        <v>104.44</v>
      </c>
      <c r="BP42" s="4">
        <v>8.98</v>
      </c>
      <c r="BQ42" s="4">
        <v>2.11</v>
      </c>
      <c r="BR42" s="4">
        <v>3.54</v>
      </c>
      <c r="BS42" s="4">
        <v>0.03</v>
      </c>
      <c r="BT42" s="4">
        <v>0</v>
      </c>
      <c r="BU42" s="4">
        <v>0.07</v>
      </c>
      <c r="BV42" s="4">
        <v>51.58</v>
      </c>
      <c r="BW42" s="4">
        <v>1133.71</v>
      </c>
      <c r="BX42" s="4">
        <v>0.52</v>
      </c>
      <c r="BY42" s="4">
        <v>1091.35</v>
      </c>
      <c r="BZ42" s="4">
        <v>27.9</v>
      </c>
      <c r="CA42" s="4">
        <v>50.7</v>
      </c>
      <c r="CB42" s="4">
        <v>5.77</v>
      </c>
      <c r="CC42" s="4">
        <v>21.66</v>
      </c>
      <c r="CD42" s="4">
        <v>3.48</v>
      </c>
      <c r="CE42" s="4">
        <v>1.07</v>
      </c>
      <c r="CF42" s="4">
        <v>2.74</v>
      </c>
      <c r="CG42" s="4">
        <v>0.32</v>
      </c>
      <c r="CH42" s="4">
        <v>1.68</v>
      </c>
      <c r="CI42" s="4">
        <v>0.31</v>
      </c>
      <c r="CJ42" s="4">
        <v>0.74</v>
      </c>
      <c r="CK42" s="4">
        <v>0.1</v>
      </c>
      <c r="CL42" s="4">
        <v>0.74</v>
      </c>
      <c r="CM42" s="4">
        <v>0.11</v>
      </c>
      <c r="CN42" s="4">
        <v>2.7</v>
      </c>
      <c r="CO42" s="4">
        <v>0.47</v>
      </c>
      <c r="CP42" s="4">
        <v>0.32</v>
      </c>
      <c r="CQ42" s="4">
        <v>0.05</v>
      </c>
      <c r="CR42" s="4">
        <v>5.85</v>
      </c>
      <c r="CS42" s="4">
        <v>0.01</v>
      </c>
      <c r="CT42" s="4">
        <v>6.15</v>
      </c>
      <c r="CU42" s="4">
        <v>1.85</v>
      </c>
    </row>
    <row r="43" spans="1:99" ht="12.75">
      <c r="A43" s="2" t="s">
        <v>187</v>
      </c>
      <c r="B43" s="2" t="s">
        <v>91</v>
      </c>
      <c r="C43" s="2" t="s">
        <v>11</v>
      </c>
      <c r="D43" s="3">
        <v>4</v>
      </c>
      <c r="E43" s="3">
        <v>-82.537604</v>
      </c>
      <c r="F43" s="3">
        <v>8.806982</v>
      </c>
      <c r="G43" s="3"/>
      <c r="H43" s="3">
        <v>3</v>
      </c>
      <c r="I43" s="3" t="s">
        <v>199</v>
      </c>
      <c r="J43" s="7">
        <v>60.3</v>
      </c>
      <c r="K43" s="7">
        <v>0.6</v>
      </c>
      <c r="L43" s="7">
        <v>17.2</v>
      </c>
      <c r="M43" s="7">
        <v>5.28</v>
      </c>
      <c r="N43" s="7"/>
      <c r="O43" s="7">
        <v>0.09</v>
      </c>
      <c r="P43" s="7">
        <v>2.95</v>
      </c>
      <c r="Q43" s="7">
        <v>6.15</v>
      </c>
      <c r="R43" s="7">
        <v>4.09</v>
      </c>
      <c r="S43" s="7">
        <v>1.88</v>
      </c>
      <c r="T43" s="7">
        <v>0.22</v>
      </c>
      <c r="U43" s="7"/>
      <c r="V43" s="7"/>
      <c r="W43" s="7">
        <v>98.76</v>
      </c>
      <c r="X43" s="7">
        <f t="shared" si="12"/>
        <v>61.05710814094775</v>
      </c>
      <c r="Y43" s="7">
        <f t="shared" si="13"/>
        <v>0.6075334143377885</v>
      </c>
      <c r="Z43" s="7">
        <f t="shared" si="14"/>
        <v>17.415957877683272</v>
      </c>
      <c r="AA43" s="7">
        <f t="shared" si="15"/>
        <v>5.346294046172539</v>
      </c>
      <c r="AB43" s="7"/>
      <c r="AC43" s="7">
        <f t="shared" si="16"/>
        <v>0.09113001215066828</v>
      </c>
      <c r="AD43" s="7">
        <f t="shared" si="17"/>
        <v>2.9870392871607936</v>
      </c>
      <c r="AE43" s="7">
        <f t="shared" si="18"/>
        <v>6.227217496962332</v>
      </c>
      <c r="AF43" s="7">
        <f t="shared" si="19"/>
        <v>4.141352774402592</v>
      </c>
      <c r="AG43" s="7">
        <f t="shared" si="20"/>
        <v>1.903604698258404</v>
      </c>
      <c r="AH43" s="7">
        <f t="shared" si="21"/>
        <v>0.2227622519238558</v>
      </c>
      <c r="AI43" s="7">
        <f t="shared" si="10"/>
        <v>100</v>
      </c>
      <c r="AJ43" s="7">
        <f t="shared" si="11"/>
        <v>6.044957472660997</v>
      </c>
      <c r="AK43" s="2">
        <v>15</v>
      </c>
      <c r="AL43" s="2">
        <v>140</v>
      </c>
      <c r="AM43" s="2">
        <v>54</v>
      </c>
      <c r="AN43" s="2">
        <v>18</v>
      </c>
      <c r="AO43" s="2">
        <v>29</v>
      </c>
      <c r="AP43" s="2">
        <v>38</v>
      </c>
      <c r="AQ43" s="2">
        <v>71</v>
      </c>
      <c r="AR43" s="2">
        <v>19</v>
      </c>
      <c r="AS43" s="2">
        <v>37</v>
      </c>
      <c r="AT43" s="2">
        <v>1122</v>
      </c>
      <c r="AU43" s="2">
        <v>135</v>
      </c>
      <c r="AV43" s="2">
        <v>6</v>
      </c>
      <c r="AW43" s="2">
        <v>1086</v>
      </c>
      <c r="AX43" s="2">
        <v>6</v>
      </c>
      <c r="AY43" s="2">
        <v>11</v>
      </c>
      <c r="AZ43" s="2"/>
      <c r="BA43" s="2"/>
      <c r="BB43" s="2"/>
      <c r="BC43" s="2"/>
      <c r="BD43" s="4">
        <v>7.87</v>
      </c>
      <c r="BE43" s="4">
        <v>0.8</v>
      </c>
      <c r="BF43" s="4">
        <v>16.46</v>
      </c>
      <c r="BG43" s="4">
        <v>191.25</v>
      </c>
      <c r="BH43" s="4">
        <v>20.24</v>
      </c>
      <c r="BI43" s="4">
        <v>29.23</v>
      </c>
      <c r="BJ43" s="4">
        <v>119.31</v>
      </c>
      <c r="BK43" s="4">
        <v>71.22</v>
      </c>
      <c r="BL43" s="4">
        <v>1.87</v>
      </c>
      <c r="BM43" s="4">
        <v>3.63</v>
      </c>
      <c r="BN43" s="4">
        <v>12.24</v>
      </c>
      <c r="BO43" s="4">
        <v>112.91</v>
      </c>
      <c r="BP43" s="4">
        <v>4.42</v>
      </c>
      <c r="BQ43" s="4">
        <v>2.4</v>
      </c>
      <c r="BR43" s="4">
        <v>9.84</v>
      </c>
      <c r="BS43" s="4">
        <v>0.04</v>
      </c>
      <c r="BT43" s="4">
        <v>0</v>
      </c>
      <c r="BU43" s="4">
        <v>0.16</v>
      </c>
      <c r="BV43" s="4">
        <v>41.92</v>
      </c>
      <c r="BW43" s="4">
        <v>1339.86</v>
      </c>
      <c r="BX43" s="4">
        <v>0.57</v>
      </c>
      <c r="BY43" s="4">
        <v>859.63</v>
      </c>
      <c r="BZ43" s="4">
        <v>15.69</v>
      </c>
      <c r="CA43" s="4">
        <v>32.43</v>
      </c>
      <c r="CB43" s="4">
        <v>4.01</v>
      </c>
      <c r="CC43" s="4">
        <v>16.93</v>
      </c>
      <c r="CD43" s="4">
        <v>3.35</v>
      </c>
      <c r="CE43" s="4">
        <v>1.11</v>
      </c>
      <c r="CF43" s="4">
        <v>2.84</v>
      </c>
      <c r="CG43" s="4">
        <v>0.38</v>
      </c>
      <c r="CH43" s="4">
        <v>2.11</v>
      </c>
      <c r="CI43" s="4">
        <v>0.4</v>
      </c>
      <c r="CJ43" s="4">
        <v>1.04</v>
      </c>
      <c r="CK43" s="4">
        <v>0.14</v>
      </c>
      <c r="CL43" s="4">
        <v>0.97</v>
      </c>
      <c r="CM43" s="4">
        <v>0.14</v>
      </c>
      <c r="CN43" s="4">
        <v>2.96</v>
      </c>
      <c r="CO43" s="4">
        <v>0.27</v>
      </c>
      <c r="CP43" s="4">
        <v>0.23</v>
      </c>
      <c r="CQ43" s="4">
        <v>0.1</v>
      </c>
      <c r="CR43" s="4">
        <v>8.06</v>
      </c>
      <c r="CS43" s="4">
        <v>0.05</v>
      </c>
      <c r="CT43" s="4">
        <v>4.03</v>
      </c>
      <c r="CU43" s="4">
        <v>1.7</v>
      </c>
    </row>
    <row r="44" spans="1:99" ht="12.75">
      <c r="A44" s="2" t="s">
        <v>175</v>
      </c>
      <c r="B44" s="2" t="s">
        <v>91</v>
      </c>
      <c r="C44" s="2" t="s">
        <v>11</v>
      </c>
      <c r="D44" s="3">
        <v>3</v>
      </c>
      <c r="E44" s="3">
        <v>-82.574699</v>
      </c>
      <c r="F44" s="3">
        <v>8.810828</v>
      </c>
      <c r="G44" s="3"/>
      <c r="H44" s="3">
        <v>3</v>
      </c>
      <c r="I44" s="3" t="s">
        <v>198</v>
      </c>
      <c r="J44" s="7">
        <v>59.7</v>
      </c>
      <c r="K44" s="7">
        <v>0.6</v>
      </c>
      <c r="L44" s="7">
        <v>17.2</v>
      </c>
      <c r="M44" s="7">
        <v>5.4</v>
      </c>
      <c r="N44" s="7"/>
      <c r="O44" s="7">
        <v>0.09</v>
      </c>
      <c r="P44" s="7">
        <v>3.18</v>
      </c>
      <c r="Q44" s="7">
        <v>6.37</v>
      </c>
      <c r="R44" s="7">
        <v>4.11</v>
      </c>
      <c r="S44" s="7">
        <v>1.83</v>
      </c>
      <c r="T44" s="7">
        <v>0.21</v>
      </c>
      <c r="U44" s="7"/>
      <c r="V44" s="7"/>
      <c r="W44" s="7">
        <v>98.69</v>
      </c>
      <c r="X44" s="7">
        <f t="shared" si="12"/>
        <v>60.49245110953491</v>
      </c>
      <c r="Y44" s="7">
        <f t="shared" si="13"/>
        <v>0.6079643327591449</v>
      </c>
      <c r="Z44" s="7">
        <f t="shared" si="14"/>
        <v>17.428310872428817</v>
      </c>
      <c r="AA44" s="7">
        <f t="shared" si="15"/>
        <v>5.4716789948323035</v>
      </c>
      <c r="AB44" s="7"/>
      <c r="AC44" s="7">
        <f t="shared" si="16"/>
        <v>0.09119464991387172</v>
      </c>
      <c r="AD44" s="7">
        <f t="shared" si="17"/>
        <v>3.2222109636234677</v>
      </c>
      <c r="AE44" s="7">
        <f t="shared" si="18"/>
        <v>6.4545546661262545</v>
      </c>
      <c r="AF44" s="7">
        <f t="shared" si="19"/>
        <v>4.164555679400142</v>
      </c>
      <c r="AG44" s="7">
        <f t="shared" si="20"/>
        <v>1.8542912149153916</v>
      </c>
      <c r="AH44" s="7">
        <f t="shared" si="21"/>
        <v>0.21278751646570068</v>
      </c>
      <c r="AI44" s="7">
        <f t="shared" si="10"/>
        <v>100</v>
      </c>
      <c r="AJ44" s="7">
        <f t="shared" si="11"/>
        <v>6.0188468943155335</v>
      </c>
      <c r="AK44" s="2">
        <v>14</v>
      </c>
      <c r="AL44" s="2">
        <v>145</v>
      </c>
      <c r="AM44" s="2">
        <v>59</v>
      </c>
      <c r="AN44" s="2">
        <v>15</v>
      </c>
      <c r="AO44" s="2">
        <v>34</v>
      </c>
      <c r="AP44" s="2">
        <v>110</v>
      </c>
      <c r="AQ44" s="2">
        <v>70</v>
      </c>
      <c r="AR44" s="2">
        <v>16</v>
      </c>
      <c r="AS44" s="2">
        <v>31</v>
      </c>
      <c r="AT44" s="2">
        <v>1111</v>
      </c>
      <c r="AU44" s="2">
        <v>125</v>
      </c>
      <c r="AV44" s="2">
        <v>3</v>
      </c>
      <c r="AW44" s="2">
        <v>1038</v>
      </c>
      <c r="AX44" s="2">
        <v>3</v>
      </c>
      <c r="AY44" s="2">
        <v>7</v>
      </c>
      <c r="AZ44" s="2"/>
      <c r="BA44" s="2"/>
      <c r="BB44" s="2"/>
      <c r="BC44" s="2"/>
      <c r="BD44" s="4">
        <v>9.65</v>
      </c>
      <c r="BE44" s="4">
        <v>0.87</v>
      </c>
      <c r="BF44" s="4">
        <v>14.76</v>
      </c>
      <c r="BG44" s="4">
        <v>162.79</v>
      </c>
      <c r="BH44" s="4">
        <v>18.27</v>
      </c>
      <c r="BI44" s="4">
        <v>38.73</v>
      </c>
      <c r="BJ44" s="4">
        <v>103.26</v>
      </c>
      <c r="BK44" s="4">
        <v>71.98</v>
      </c>
      <c r="BL44" s="4">
        <v>1.5</v>
      </c>
      <c r="BM44" s="4">
        <v>2.73</v>
      </c>
      <c r="BN44" s="4">
        <v>9.85</v>
      </c>
      <c r="BO44" s="4">
        <v>120.4</v>
      </c>
      <c r="BP44" s="4">
        <v>7.22</v>
      </c>
      <c r="BQ44" s="4">
        <v>2.79</v>
      </c>
      <c r="BR44" s="4">
        <v>1.15</v>
      </c>
      <c r="BS44" s="4">
        <v>0.04</v>
      </c>
      <c r="BT44" s="4">
        <v>0</v>
      </c>
      <c r="BU44" s="4">
        <v>0.1</v>
      </c>
      <c r="BV44" s="4">
        <v>46.91</v>
      </c>
      <c r="BW44" s="4">
        <v>1116.6</v>
      </c>
      <c r="BX44" s="4">
        <v>0.55</v>
      </c>
      <c r="BY44" s="4">
        <v>1003.92</v>
      </c>
      <c r="BZ44" s="4">
        <v>24.51</v>
      </c>
      <c r="CA44" s="4">
        <v>45.33</v>
      </c>
      <c r="CB44" s="4">
        <v>5.31</v>
      </c>
      <c r="CC44" s="4">
        <v>19.97</v>
      </c>
      <c r="CD44" s="4">
        <v>3.34</v>
      </c>
      <c r="CE44" s="4">
        <v>0.98</v>
      </c>
      <c r="CF44" s="4">
        <v>2.64</v>
      </c>
      <c r="CG44" s="4">
        <v>0.33</v>
      </c>
      <c r="CH44" s="4">
        <v>1.77</v>
      </c>
      <c r="CI44" s="4">
        <v>0.32</v>
      </c>
      <c r="CJ44" s="4">
        <v>0.85</v>
      </c>
      <c r="CK44" s="4">
        <v>0.12</v>
      </c>
      <c r="CL44" s="4">
        <v>0.77</v>
      </c>
      <c r="CM44" s="4">
        <v>0.12</v>
      </c>
      <c r="CN44" s="4">
        <v>2.99</v>
      </c>
      <c r="CO44" s="4">
        <v>0.38</v>
      </c>
      <c r="CP44" s="4">
        <v>0.34</v>
      </c>
      <c r="CQ44" s="4">
        <v>0.08</v>
      </c>
      <c r="CR44" s="4">
        <v>6.12</v>
      </c>
      <c r="CS44" s="4">
        <v>0.01</v>
      </c>
      <c r="CT44" s="4">
        <v>5.53</v>
      </c>
      <c r="CU44" s="4">
        <v>1.78</v>
      </c>
    </row>
    <row r="45" spans="1:99" ht="12.75">
      <c r="A45" s="2" t="s">
        <v>176</v>
      </c>
      <c r="B45" s="2" t="s">
        <v>91</v>
      </c>
      <c r="C45" s="2" t="s">
        <v>11</v>
      </c>
      <c r="D45" s="3">
        <v>3</v>
      </c>
      <c r="E45" s="3">
        <v>-82.574699</v>
      </c>
      <c r="F45" s="3">
        <v>8.810828</v>
      </c>
      <c r="G45" s="3"/>
      <c r="H45" s="3">
        <v>3</v>
      </c>
      <c r="I45" s="3" t="s">
        <v>198</v>
      </c>
      <c r="J45" s="7">
        <v>59.9</v>
      </c>
      <c r="K45" s="7">
        <v>0.62</v>
      </c>
      <c r="L45" s="7">
        <v>17.2</v>
      </c>
      <c r="M45" s="7">
        <v>5.52</v>
      </c>
      <c r="N45" s="7"/>
      <c r="O45" s="7">
        <v>0.09</v>
      </c>
      <c r="P45" s="7">
        <v>3.2</v>
      </c>
      <c r="Q45" s="7">
        <v>6.41</v>
      </c>
      <c r="R45" s="7">
        <v>4.01</v>
      </c>
      <c r="S45" s="7">
        <v>1.83</v>
      </c>
      <c r="T45" s="7">
        <v>0.22</v>
      </c>
      <c r="U45" s="7"/>
      <c r="V45" s="7"/>
      <c r="W45" s="7">
        <v>99</v>
      </c>
      <c r="X45" s="7">
        <f t="shared" si="12"/>
        <v>60.505050505050505</v>
      </c>
      <c r="Y45" s="7">
        <f t="shared" si="13"/>
        <v>0.6262626262626263</v>
      </c>
      <c r="Z45" s="7">
        <f t="shared" si="14"/>
        <v>17.373737373737374</v>
      </c>
      <c r="AA45" s="7">
        <f t="shared" si="15"/>
        <v>5.575757575757576</v>
      </c>
      <c r="AB45" s="7"/>
      <c r="AC45" s="7">
        <f t="shared" si="16"/>
        <v>0.09090909090909091</v>
      </c>
      <c r="AD45" s="7">
        <f t="shared" si="17"/>
        <v>3.2323232323232323</v>
      </c>
      <c r="AE45" s="7">
        <f t="shared" si="18"/>
        <v>6.474747474747475</v>
      </c>
      <c r="AF45" s="7">
        <f t="shared" si="19"/>
        <v>4.05050505050505</v>
      </c>
      <c r="AG45" s="7">
        <f t="shared" si="20"/>
        <v>1.8484848484848484</v>
      </c>
      <c r="AH45" s="7">
        <f t="shared" si="21"/>
        <v>0.2222222222222222</v>
      </c>
      <c r="AI45" s="7">
        <f t="shared" si="10"/>
        <v>100.00000000000001</v>
      </c>
      <c r="AJ45" s="7">
        <f t="shared" si="11"/>
        <v>5.898989898989899</v>
      </c>
      <c r="AK45" s="2">
        <v>16</v>
      </c>
      <c r="AL45" s="2">
        <v>146</v>
      </c>
      <c r="AM45" s="2">
        <v>63</v>
      </c>
      <c r="AN45" s="2">
        <v>18</v>
      </c>
      <c r="AO45" s="2">
        <v>38</v>
      </c>
      <c r="AP45" s="2">
        <v>75</v>
      </c>
      <c r="AQ45" s="2">
        <v>72</v>
      </c>
      <c r="AR45" s="2">
        <v>18</v>
      </c>
      <c r="AS45" s="2">
        <v>34</v>
      </c>
      <c r="AT45" s="2">
        <v>1123</v>
      </c>
      <c r="AU45" s="2">
        <v>126</v>
      </c>
      <c r="AV45" s="2">
        <v>4</v>
      </c>
      <c r="AW45" s="2">
        <v>1012</v>
      </c>
      <c r="AX45" s="2">
        <v>7</v>
      </c>
      <c r="AY45" s="2">
        <v>13</v>
      </c>
      <c r="AZ45" s="2"/>
      <c r="BA45" s="2"/>
      <c r="BB45" s="2"/>
      <c r="BC45" s="2"/>
      <c r="BD45" s="4">
        <v>9.78</v>
      </c>
      <c r="BE45" s="4">
        <v>0.92</v>
      </c>
      <c r="BF45" s="4">
        <v>14.66</v>
      </c>
      <c r="BG45" s="4">
        <v>167.22</v>
      </c>
      <c r="BH45" s="4">
        <v>18.43</v>
      </c>
      <c r="BI45" s="4">
        <v>39.39</v>
      </c>
      <c r="BJ45" s="4">
        <v>71.16</v>
      </c>
      <c r="BK45" s="4">
        <v>74.91</v>
      </c>
      <c r="BL45" s="4">
        <v>1.19</v>
      </c>
      <c r="BM45" s="4">
        <v>2.88</v>
      </c>
      <c r="BN45" s="4">
        <v>10.19</v>
      </c>
      <c r="BO45" s="4">
        <v>116.32</v>
      </c>
      <c r="BP45" s="4">
        <v>7.65</v>
      </c>
      <c r="BQ45" s="4">
        <v>2.11</v>
      </c>
      <c r="BR45" s="4">
        <v>1.71</v>
      </c>
      <c r="BS45" s="4">
        <v>0.04</v>
      </c>
      <c r="BT45" s="4">
        <v>0</v>
      </c>
      <c r="BU45" s="4">
        <v>0.1</v>
      </c>
      <c r="BV45" s="4">
        <v>47.58</v>
      </c>
      <c r="BW45" s="4">
        <v>1130.95</v>
      </c>
      <c r="BX45" s="4">
        <v>0.54</v>
      </c>
      <c r="BY45" s="4">
        <v>1022.66</v>
      </c>
      <c r="BZ45" s="4">
        <v>25.33</v>
      </c>
      <c r="CA45" s="4">
        <v>46.56</v>
      </c>
      <c r="CB45" s="4">
        <v>5.45</v>
      </c>
      <c r="CC45" s="4">
        <v>20.47</v>
      </c>
      <c r="CD45" s="4">
        <v>3.44</v>
      </c>
      <c r="CE45" s="4">
        <v>1</v>
      </c>
      <c r="CF45" s="4">
        <v>2.86</v>
      </c>
      <c r="CG45" s="4">
        <v>0.33</v>
      </c>
      <c r="CH45" s="4">
        <v>1.82</v>
      </c>
      <c r="CI45" s="4">
        <v>0.34</v>
      </c>
      <c r="CJ45" s="4">
        <v>0.83</v>
      </c>
      <c r="CK45" s="4">
        <v>0.12</v>
      </c>
      <c r="CL45" s="4">
        <v>0.76</v>
      </c>
      <c r="CM45" s="4">
        <v>0.12</v>
      </c>
      <c r="CN45" s="4">
        <v>2.97</v>
      </c>
      <c r="CO45" s="4">
        <v>0.4</v>
      </c>
      <c r="CP45" s="4">
        <v>0.27</v>
      </c>
      <c r="CQ45" s="4">
        <v>0.02</v>
      </c>
      <c r="CR45" s="4">
        <v>6.48</v>
      </c>
      <c r="CS45" s="4">
        <v>0</v>
      </c>
      <c r="CT45" s="4">
        <v>5.65</v>
      </c>
      <c r="CU45" s="4">
        <v>1.8</v>
      </c>
    </row>
    <row r="46" spans="1:99" ht="12.75">
      <c r="A46" s="2" t="s">
        <v>177</v>
      </c>
      <c r="B46" s="2" t="s">
        <v>91</v>
      </c>
      <c r="C46" s="2" t="s">
        <v>11</v>
      </c>
      <c r="D46" s="3">
        <v>3</v>
      </c>
      <c r="E46" s="3">
        <v>-82.574699</v>
      </c>
      <c r="F46" s="3">
        <v>8.810828</v>
      </c>
      <c r="G46" s="3"/>
      <c r="H46" s="3">
        <v>3</v>
      </c>
      <c r="I46" s="3" t="s">
        <v>198</v>
      </c>
      <c r="J46" s="7">
        <v>59.9</v>
      </c>
      <c r="K46" s="7">
        <v>0.61</v>
      </c>
      <c r="L46" s="7">
        <v>17.3</v>
      </c>
      <c r="M46" s="7">
        <v>5.44</v>
      </c>
      <c r="N46" s="7"/>
      <c r="O46" s="7">
        <v>0.09</v>
      </c>
      <c r="P46" s="7">
        <v>3.19</v>
      </c>
      <c r="Q46" s="7">
        <v>6.39</v>
      </c>
      <c r="R46" s="7">
        <v>4.04</v>
      </c>
      <c r="S46" s="7">
        <v>1.8</v>
      </c>
      <c r="T46" s="7">
        <v>0.21</v>
      </c>
      <c r="U46" s="7"/>
      <c r="V46" s="7"/>
      <c r="W46" s="7">
        <v>98.97</v>
      </c>
      <c r="X46" s="7">
        <f t="shared" si="12"/>
        <v>60.5233909265434</v>
      </c>
      <c r="Y46" s="7">
        <f t="shared" si="13"/>
        <v>0.6163483884005254</v>
      </c>
      <c r="Z46" s="7">
        <f t="shared" si="14"/>
        <v>17.48004445791654</v>
      </c>
      <c r="AA46" s="7">
        <f t="shared" si="15"/>
        <v>5.496615135899767</v>
      </c>
      <c r="AB46" s="7"/>
      <c r="AC46" s="7">
        <f t="shared" si="16"/>
        <v>0.09093664746892997</v>
      </c>
      <c r="AD46" s="7">
        <f t="shared" si="17"/>
        <v>3.2231989491765183</v>
      </c>
      <c r="AE46" s="7">
        <f t="shared" si="18"/>
        <v>6.4565019702940285</v>
      </c>
      <c r="AF46" s="7">
        <f t="shared" si="19"/>
        <v>4.082045064160857</v>
      </c>
      <c r="AG46" s="7">
        <f t="shared" si="20"/>
        <v>1.8187329493785995</v>
      </c>
      <c r="AH46" s="7">
        <f t="shared" si="21"/>
        <v>0.2121855107608366</v>
      </c>
      <c r="AI46" s="7">
        <f t="shared" si="10"/>
        <v>100.00000000000001</v>
      </c>
      <c r="AJ46" s="7">
        <f t="shared" si="11"/>
        <v>5.9007780135394565</v>
      </c>
      <c r="AK46" s="2">
        <v>14</v>
      </c>
      <c r="AL46" s="2">
        <v>145</v>
      </c>
      <c r="AM46" s="2">
        <v>61</v>
      </c>
      <c r="AN46" s="2">
        <v>24</v>
      </c>
      <c r="AO46" s="2">
        <v>37</v>
      </c>
      <c r="AP46" s="2">
        <v>86</v>
      </c>
      <c r="AQ46" s="2">
        <v>71</v>
      </c>
      <c r="AR46" s="2">
        <v>17</v>
      </c>
      <c r="AS46" s="2">
        <v>31</v>
      </c>
      <c r="AT46" s="2">
        <v>1124</v>
      </c>
      <c r="AU46" s="2">
        <v>125</v>
      </c>
      <c r="AV46" s="2">
        <v>2</v>
      </c>
      <c r="AW46" s="2">
        <v>1034</v>
      </c>
      <c r="AX46" s="2">
        <v>4</v>
      </c>
      <c r="AY46" s="2">
        <v>13</v>
      </c>
      <c r="AZ46" s="2"/>
      <c r="BA46" s="2"/>
      <c r="BB46" s="2"/>
      <c r="BC46" s="2"/>
      <c r="BD46" s="4">
        <v>9.47</v>
      </c>
      <c r="BE46" s="4">
        <v>0.83</v>
      </c>
      <c r="BF46" s="4">
        <v>15.17</v>
      </c>
      <c r="BG46" s="4">
        <v>161.62</v>
      </c>
      <c r="BH46" s="4">
        <v>18.49</v>
      </c>
      <c r="BI46" s="4">
        <v>39.85</v>
      </c>
      <c r="BJ46" s="4">
        <v>86.75</v>
      </c>
      <c r="BK46" s="4">
        <v>73.45</v>
      </c>
      <c r="BL46" s="4">
        <v>1.32</v>
      </c>
      <c r="BM46" s="4">
        <v>3.45</v>
      </c>
      <c r="BN46" s="4">
        <v>10.26</v>
      </c>
      <c r="BO46" s="4">
        <v>115.46</v>
      </c>
      <c r="BP46" s="4">
        <v>7.48</v>
      </c>
      <c r="BQ46" s="4">
        <v>2.28</v>
      </c>
      <c r="BR46" s="4">
        <v>2.63</v>
      </c>
      <c r="BS46" s="4">
        <v>0.02</v>
      </c>
      <c r="BT46" s="4">
        <v>0.01</v>
      </c>
      <c r="BU46" s="4">
        <v>0.09</v>
      </c>
      <c r="BV46" s="4">
        <v>47.18</v>
      </c>
      <c r="BW46" s="4">
        <v>1185.26</v>
      </c>
      <c r="BX46" s="4">
        <v>0.53</v>
      </c>
      <c r="BY46" s="4">
        <v>1041.35</v>
      </c>
      <c r="BZ46" s="4">
        <v>25.74</v>
      </c>
      <c r="CA46" s="4">
        <v>47.59</v>
      </c>
      <c r="CB46" s="4">
        <v>5.55</v>
      </c>
      <c r="CC46" s="4">
        <v>21.07</v>
      </c>
      <c r="CD46" s="4">
        <v>3.46</v>
      </c>
      <c r="CE46" s="4">
        <v>1.02</v>
      </c>
      <c r="CF46" s="4">
        <v>2.79</v>
      </c>
      <c r="CG46" s="4">
        <v>0.34</v>
      </c>
      <c r="CH46" s="4">
        <v>1.89</v>
      </c>
      <c r="CI46" s="4">
        <v>0.34</v>
      </c>
      <c r="CJ46" s="4">
        <v>0.82</v>
      </c>
      <c r="CK46" s="4">
        <v>0.13</v>
      </c>
      <c r="CL46" s="4">
        <v>0.78</v>
      </c>
      <c r="CM46" s="4">
        <v>0.12</v>
      </c>
      <c r="CN46" s="4">
        <v>2.94</v>
      </c>
      <c r="CO46" s="4">
        <v>0.4</v>
      </c>
      <c r="CP46" s="4">
        <v>0.3</v>
      </c>
      <c r="CQ46" s="4">
        <v>0.01</v>
      </c>
      <c r="CR46" s="4">
        <v>6.72</v>
      </c>
      <c r="CS46" s="4">
        <v>0</v>
      </c>
      <c r="CT46" s="4">
        <v>5.67</v>
      </c>
      <c r="CU46" s="4">
        <v>1.76</v>
      </c>
    </row>
    <row r="47" spans="1:99" ht="12.75">
      <c r="A47" s="2" t="s">
        <v>178</v>
      </c>
      <c r="B47" s="2" t="s">
        <v>91</v>
      </c>
      <c r="C47" s="2" t="s">
        <v>11</v>
      </c>
      <c r="D47" s="3">
        <v>3</v>
      </c>
      <c r="E47" s="3">
        <v>-82.574699</v>
      </c>
      <c r="F47" s="3">
        <v>8.810828</v>
      </c>
      <c r="G47" s="3"/>
      <c r="H47" s="3">
        <v>3</v>
      </c>
      <c r="I47" s="3" t="s">
        <v>198</v>
      </c>
      <c r="J47" s="7">
        <v>59.3</v>
      </c>
      <c r="K47" s="7">
        <v>0.61</v>
      </c>
      <c r="L47" s="7">
        <v>16.9</v>
      </c>
      <c r="M47" s="7">
        <v>5.45</v>
      </c>
      <c r="N47" s="7"/>
      <c r="O47" s="7">
        <v>0.09</v>
      </c>
      <c r="P47" s="7">
        <v>3.22</v>
      </c>
      <c r="Q47" s="7">
        <v>6.28</v>
      </c>
      <c r="R47" s="7">
        <v>3.91</v>
      </c>
      <c r="S47" s="7">
        <v>1.9</v>
      </c>
      <c r="T47" s="7">
        <v>0.11</v>
      </c>
      <c r="U47" s="7"/>
      <c r="V47" s="7"/>
      <c r="W47" s="7">
        <v>97.77</v>
      </c>
      <c r="X47" s="7">
        <f t="shared" si="12"/>
        <v>60.652551907538104</v>
      </c>
      <c r="Y47" s="7">
        <f t="shared" si="13"/>
        <v>0.6239132658279636</v>
      </c>
      <c r="Z47" s="7">
        <f t="shared" si="14"/>
        <v>17.285465889332105</v>
      </c>
      <c r="AA47" s="7">
        <f t="shared" si="15"/>
        <v>5.574307047151478</v>
      </c>
      <c r="AB47" s="7"/>
      <c r="AC47" s="7">
        <f t="shared" si="16"/>
        <v>0.09205277692543726</v>
      </c>
      <c r="AD47" s="7">
        <f t="shared" si="17"/>
        <v>3.293443796665644</v>
      </c>
      <c r="AE47" s="7">
        <f t="shared" si="18"/>
        <v>6.423238212130511</v>
      </c>
      <c r="AF47" s="7">
        <f t="shared" si="19"/>
        <v>3.999181753093996</v>
      </c>
      <c r="AG47" s="7">
        <f t="shared" si="20"/>
        <v>1.943336401759231</v>
      </c>
      <c r="AH47" s="7">
        <f t="shared" si="21"/>
        <v>0.11250894957553442</v>
      </c>
      <c r="AI47" s="7">
        <f t="shared" si="10"/>
        <v>100</v>
      </c>
      <c r="AJ47" s="7">
        <f t="shared" si="11"/>
        <v>5.942518154853227</v>
      </c>
      <c r="AK47" s="2">
        <v>9</v>
      </c>
      <c r="AL47" s="2">
        <v>144</v>
      </c>
      <c r="AM47" s="2">
        <v>61</v>
      </c>
      <c r="AN47" s="2">
        <v>16</v>
      </c>
      <c r="AO47" s="2">
        <v>37</v>
      </c>
      <c r="AP47" s="2">
        <v>102</v>
      </c>
      <c r="AQ47" s="2">
        <v>71</v>
      </c>
      <c r="AR47" s="2">
        <v>20</v>
      </c>
      <c r="AS47" s="2">
        <v>35</v>
      </c>
      <c r="AT47" s="2">
        <v>1099</v>
      </c>
      <c r="AU47" s="2">
        <v>132</v>
      </c>
      <c r="AV47" s="2">
        <v>1</v>
      </c>
      <c r="AW47" s="2">
        <v>1026</v>
      </c>
      <c r="AX47" s="2">
        <v>1</v>
      </c>
      <c r="AY47" s="2">
        <v>8</v>
      </c>
      <c r="AZ47" s="2"/>
      <c r="BA47" s="2"/>
      <c r="BB47" s="2"/>
      <c r="BC47" s="2"/>
      <c r="BD47" s="4">
        <v>10.62</v>
      </c>
      <c r="BE47" s="4">
        <v>0.88</v>
      </c>
      <c r="BF47" s="4">
        <v>15.5</v>
      </c>
      <c r="BG47" s="4">
        <v>171.4</v>
      </c>
      <c r="BH47" s="4">
        <v>19.45</v>
      </c>
      <c r="BI47" s="4">
        <v>41</v>
      </c>
      <c r="BJ47" s="4">
        <v>100.41</v>
      </c>
      <c r="BK47" s="4">
        <v>76.89</v>
      </c>
      <c r="BL47" s="4">
        <v>1.84</v>
      </c>
      <c r="BM47" s="4">
        <v>3.31</v>
      </c>
      <c r="BN47" s="4">
        <v>10.81</v>
      </c>
      <c r="BO47" s="4">
        <v>129.14</v>
      </c>
      <c r="BP47" s="4">
        <v>8.29</v>
      </c>
      <c r="BQ47" s="4">
        <v>3.12</v>
      </c>
      <c r="BR47" s="4">
        <v>2.3</v>
      </c>
      <c r="BS47" s="4">
        <v>0.04</v>
      </c>
      <c r="BT47" s="4">
        <v>0.01</v>
      </c>
      <c r="BU47" s="4">
        <v>0.12</v>
      </c>
      <c r="BV47" s="4">
        <v>52.49</v>
      </c>
      <c r="BW47" s="4">
        <v>1166.77</v>
      </c>
      <c r="BX47" s="4">
        <v>0.59</v>
      </c>
      <c r="BY47" s="4">
        <v>1061.49</v>
      </c>
      <c r="BZ47" s="4">
        <v>27.54</v>
      </c>
      <c r="CA47" s="4">
        <v>50.72</v>
      </c>
      <c r="CB47" s="4">
        <v>5.9</v>
      </c>
      <c r="CC47" s="4">
        <v>22.2</v>
      </c>
      <c r="CD47" s="4">
        <v>3.73</v>
      </c>
      <c r="CE47" s="4">
        <v>1.08</v>
      </c>
      <c r="CF47" s="4">
        <v>3</v>
      </c>
      <c r="CG47" s="4">
        <v>0.35</v>
      </c>
      <c r="CH47" s="4">
        <v>1.95</v>
      </c>
      <c r="CI47" s="4">
        <v>0.35</v>
      </c>
      <c r="CJ47" s="4">
        <v>0.91</v>
      </c>
      <c r="CK47" s="4">
        <v>0.13</v>
      </c>
      <c r="CL47" s="4">
        <v>0.84</v>
      </c>
      <c r="CM47" s="4">
        <v>0.13</v>
      </c>
      <c r="CN47" s="4">
        <v>3.27</v>
      </c>
      <c r="CO47" s="4">
        <v>0.45</v>
      </c>
      <c r="CP47" s="4">
        <v>0.41</v>
      </c>
      <c r="CQ47" s="4">
        <v>0.09</v>
      </c>
      <c r="CR47" s="4">
        <v>6.63</v>
      </c>
      <c r="CS47" s="4">
        <v>0.02</v>
      </c>
      <c r="CT47" s="4">
        <v>6.3</v>
      </c>
      <c r="CU47" s="4">
        <v>1.99</v>
      </c>
    </row>
    <row r="48" spans="1:99" ht="12.75">
      <c r="A48" s="2" t="s">
        <v>171</v>
      </c>
      <c r="B48" s="2" t="s">
        <v>91</v>
      </c>
      <c r="C48" s="2" t="s">
        <v>11</v>
      </c>
      <c r="D48" s="3">
        <v>4</v>
      </c>
      <c r="E48" s="3">
        <v>-82.552286</v>
      </c>
      <c r="F48" s="3">
        <v>8.828971</v>
      </c>
      <c r="G48" s="3"/>
      <c r="H48" s="3">
        <v>3</v>
      </c>
      <c r="I48" s="3" t="s">
        <v>209</v>
      </c>
      <c r="J48" s="7">
        <v>60</v>
      </c>
      <c r="K48" s="7">
        <v>0.62</v>
      </c>
      <c r="L48" s="7">
        <v>17.1</v>
      </c>
      <c r="M48" s="7">
        <v>5.6</v>
      </c>
      <c r="N48" s="7"/>
      <c r="O48" s="7">
        <v>0.09</v>
      </c>
      <c r="P48" s="7">
        <v>3.28</v>
      </c>
      <c r="Q48" s="7">
        <v>6.48</v>
      </c>
      <c r="R48" s="7">
        <v>4.05</v>
      </c>
      <c r="S48" s="7">
        <v>1.87</v>
      </c>
      <c r="T48" s="7">
        <v>0.22</v>
      </c>
      <c r="U48" s="7"/>
      <c r="V48" s="7"/>
      <c r="W48" s="7">
        <v>99.31</v>
      </c>
      <c r="X48" s="7">
        <f t="shared" si="12"/>
        <v>60.41687644748767</v>
      </c>
      <c r="Y48" s="7">
        <f t="shared" si="13"/>
        <v>0.6243077232907058</v>
      </c>
      <c r="Z48" s="7">
        <f t="shared" si="14"/>
        <v>17.218809787533985</v>
      </c>
      <c r="AA48" s="7">
        <f t="shared" si="15"/>
        <v>5.638908468432182</v>
      </c>
      <c r="AB48" s="7"/>
      <c r="AC48" s="7">
        <f t="shared" si="16"/>
        <v>0.0906253146712315</v>
      </c>
      <c r="AD48" s="7">
        <f t="shared" si="17"/>
        <v>3.302789245795992</v>
      </c>
      <c r="AE48" s="7">
        <f t="shared" si="18"/>
        <v>6.525022656328668</v>
      </c>
      <c r="AF48" s="7">
        <f t="shared" si="19"/>
        <v>4.078139160205417</v>
      </c>
      <c r="AG48" s="7">
        <f t="shared" si="20"/>
        <v>1.8829926492800322</v>
      </c>
      <c r="AH48" s="7">
        <f t="shared" si="21"/>
        <v>0.22152854697412144</v>
      </c>
      <c r="AI48" s="7">
        <f t="shared" si="10"/>
        <v>100</v>
      </c>
      <c r="AJ48" s="7">
        <f t="shared" si="11"/>
        <v>5.961131809485449</v>
      </c>
      <c r="AK48" s="2">
        <v>11</v>
      </c>
      <c r="AL48" s="2">
        <v>146</v>
      </c>
      <c r="AM48" s="2">
        <v>68</v>
      </c>
      <c r="AN48" s="2">
        <v>18</v>
      </c>
      <c r="AO48" s="2">
        <v>40</v>
      </c>
      <c r="AP48" s="2">
        <v>43</v>
      </c>
      <c r="AQ48" s="2">
        <v>71</v>
      </c>
      <c r="AR48" s="2">
        <v>20</v>
      </c>
      <c r="AS48" s="2">
        <v>38</v>
      </c>
      <c r="AT48" s="2">
        <v>1131</v>
      </c>
      <c r="AU48" s="2">
        <v>130</v>
      </c>
      <c r="AV48" s="2">
        <v>6</v>
      </c>
      <c r="AW48" s="2">
        <v>1022</v>
      </c>
      <c r="AX48" s="2">
        <v>5</v>
      </c>
      <c r="AY48" s="2">
        <v>7</v>
      </c>
      <c r="AZ48" s="2"/>
      <c r="BA48" s="2"/>
      <c r="BB48" s="2"/>
      <c r="BC48" s="2"/>
      <c r="BD48" s="4">
        <v>11.55</v>
      </c>
      <c r="BE48" s="4">
        <v>1.12</v>
      </c>
      <c r="BF48" s="4">
        <v>12.23</v>
      </c>
      <c r="BG48" s="4">
        <v>172.65</v>
      </c>
      <c r="BH48" s="4">
        <v>16.67</v>
      </c>
      <c r="BI48" s="4">
        <v>37.62</v>
      </c>
      <c r="BJ48" s="4">
        <v>39.92</v>
      </c>
      <c r="BK48" s="4">
        <v>71.54</v>
      </c>
      <c r="BL48" s="4"/>
      <c r="BM48" s="4"/>
      <c r="BN48" s="4">
        <v>8.59</v>
      </c>
      <c r="BO48" s="4">
        <v>119.24</v>
      </c>
      <c r="BP48" s="4">
        <v>7.62</v>
      </c>
      <c r="BQ48" s="4">
        <v>1.59</v>
      </c>
      <c r="BR48" s="4"/>
      <c r="BS48" s="4">
        <v>0.05</v>
      </c>
      <c r="BT48" s="4">
        <v>0.15</v>
      </c>
      <c r="BU48" s="4">
        <v>0.09</v>
      </c>
      <c r="BV48" s="4">
        <v>40.02</v>
      </c>
      <c r="BW48" s="4">
        <v>1061.45</v>
      </c>
      <c r="BX48" s="4">
        <v>0.48</v>
      </c>
      <c r="BY48" s="4">
        <v>977.58</v>
      </c>
      <c r="BZ48" s="4">
        <v>23</v>
      </c>
      <c r="CA48" s="4">
        <v>42.54</v>
      </c>
      <c r="CB48" s="4">
        <v>5</v>
      </c>
      <c r="CC48" s="4">
        <v>18.48</v>
      </c>
      <c r="CD48" s="4">
        <v>3.17</v>
      </c>
      <c r="CE48" s="4">
        <v>0.94</v>
      </c>
      <c r="CF48" s="4">
        <v>2.6</v>
      </c>
      <c r="CG48" s="4">
        <v>0.32</v>
      </c>
      <c r="CH48" s="4">
        <v>1.63</v>
      </c>
      <c r="CI48" s="4">
        <v>0.31</v>
      </c>
      <c r="CJ48" s="4">
        <v>0.78</v>
      </c>
      <c r="CK48" s="4">
        <v>0.11</v>
      </c>
      <c r="CL48" s="4">
        <v>0.72</v>
      </c>
      <c r="CM48" s="4">
        <v>0.11</v>
      </c>
      <c r="CN48" s="4">
        <v>2.85</v>
      </c>
      <c r="CO48" s="4">
        <v>0.4</v>
      </c>
      <c r="CP48" s="4">
        <v>0.24</v>
      </c>
      <c r="CQ48" s="4">
        <v>0.04</v>
      </c>
      <c r="CR48" s="4">
        <v>5.93</v>
      </c>
      <c r="CS48" s="4">
        <v>0.01</v>
      </c>
      <c r="CT48" s="4">
        <v>4.94</v>
      </c>
      <c r="CU48" s="4">
        <v>1.63</v>
      </c>
    </row>
    <row r="49" spans="1:99" ht="12.75">
      <c r="A49" s="2" t="s">
        <v>172</v>
      </c>
      <c r="B49" s="2" t="s">
        <v>91</v>
      </c>
      <c r="C49" s="2" t="s">
        <v>11</v>
      </c>
      <c r="D49" s="3">
        <v>4</v>
      </c>
      <c r="E49" s="3">
        <v>-82.552286</v>
      </c>
      <c r="F49" s="3">
        <v>8.828971</v>
      </c>
      <c r="G49" s="3"/>
      <c r="H49" s="3">
        <v>3</v>
      </c>
      <c r="I49" s="3" t="s">
        <v>209</v>
      </c>
      <c r="J49" s="7">
        <v>57.5</v>
      </c>
      <c r="K49" s="7">
        <v>0.6</v>
      </c>
      <c r="L49" s="7">
        <v>16.6</v>
      </c>
      <c r="M49" s="7">
        <v>5.42</v>
      </c>
      <c r="N49" s="7"/>
      <c r="O49" s="7">
        <v>0.09</v>
      </c>
      <c r="P49" s="7">
        <v>3.29</v>
      </c>
      <c r="Q49" s="7">
        <v>6.38</v>
      </c>
      <c r="R49" s="7">
        <v>3.82</v>
      </c>
      <c r="S49" s="7">
        <v>1.74</v>
      </c>
      <c r="T49" s="7">
        <v>0.22</v>
      </c>
      <c r="U49" s="7"/>
      <c r="V49" s="7"/>
      <c r="W49" s="7">
        <v>95.66</v>
      </c>
      <c r="X49" s="7">
        <f t="shared" si="12"/>
        <v>60.10871837758729</v>
      </c>
      <c r="Y49" s="7">
        <f t="shared" si="13"/>
        <v>0.6272214091574326</v>
      </c>
      <c r="Z49" s="7">
        <f t="shared" si="14"/>
        <v>17.353125653355637</v>
      </c>
      <c r="AA49" s="7">
        <f t="shared" si="15"/>
        <v>5.665900062722141</v>
      </c>
      <c r="AB49" s="7"/>
      <c r="AC49" s="7">
        <f t="shared" si="16"/>
        <v>0.09408321137361489</v>
      </c>
      <c r="AD49" s="7">
        <f t="shared" si="17"/>
        <v>3.4392640602132554</v>
      </c>
      <c r="AE49" s="7">
        <f t="shared" si="18"/>
        <v>6.669454317374034</v>
      </c>
      <c r="AF49" s="7">
        <f t="shared" si="19"/>
        <v>3.9933096383023208</v>
      </c>
      <c r="AG49" s="7">
        <f t="shared" si="20"/>
        <v>1.8189420865565544</v>
      </c>
      <c r="AH49" s="7">
        <f t="shared" si="21"/>
        <v>0.22998118335772527</v>
      </c>
      <c r="AI49" s="7">
        <f t="shared" si="10"/>
        <v>100.00000000000001</v>
      </c>
      <c r="AJ49" s="7">
        <f t="shared" si="11"/>
        <v>5.812251724858875</v>
      </c>
      <c r="AK49" s="2">
        <v>13</v>
      </c>
      <c r="AL49" s="2">
        <v>146</v>
      </c>
      <c r="AM49" s="2">
        <v>82</v>
      </c>
      <c r="AN49" s="2">
        <v>20</v>
      </c>
      <c r="AO49" s="2">
        <v>44</v>
      </c>
      <c r="AP49" s="2">
        <v>103</v>
      </c>
      <c r="AQ49" s="2">
        <v>68</v>
      </c>
      <c r="AR49" s="2">
        <v>20</v>
      </c>
      <c r="AS49" s="2">
        <v>34</v>
      </c>
      <c r="AT49" s="2">
        <v>1081</v>
      </c>
      <c r="AU49" s="2">
        <v>118</v>
      </c>
      <c r="AV49" s="2">
        <v>5</v>
      </c>
      <c r="AW49" s="2">
        <v>985</v>
      </c>
      <c r="AX49" s="2">
        <v>4</v>
      </c>
      <c r="AY49" s="2">
        <v>7</v>
      </c>
      <c r="AZ49" s="2"/>
      <c r="BA49" s="2"/>
      <c r="BB49" s="2"/>
      <c r="BC49" s="2"/>
      <c r="BD49" s="4">
        <v>11.05</v>
      </c>
      <c r="BE49" s="4">
        <v>1.17</v>
      </c>
      <c r="BF49" s="4">
        <v>12.07</v>
      </c>
      <c r="BG49" s="4">
        <v>169.45</v>
      </c>
      <c r="BH49" s="4">
        <v>16.59</v>
      </c>
      <c r="BI49" s="4">
        <v>42.2</v>
      </c>
      <c r="BJ49" s="4">
        <v>83.24</v>
      </c>
      <c r="BK49" s="4">
        <v>68.15</v>
      </c>
      <c r="BL49" s="4"/>
      <c r="BM49" s="4"/>
      <c r="BN49" s="4">
        <v>7.72</v>
      </c>
      <c r="BO49" s="4">
        <v>107.05</v>
      </c>
      <c r="BP49" s="4">
        <v>6.39</v>
      </c>
      <c r="BQ49" s="4">
        <v>2.33</v>
      </c>
      <c r="BR49" s="4"/>
      <c r="BS49" s="4">
        <v>0.05</v>
      </c>
      <c r="BT49" s="4">
        <v>0.32</v>
      </c>
      <c r="BU49" s="4">
        <v>0.12</v>
      </c>
      <c r="BV49" s="4">
        <v>34.8</v>
      </c>
      <c r="BW49" s="4">
        <v>958.84</v>
      </c>
      <c r="BX49" s="4">
        <v>0.51</v>
      </c>
      <c r="BY49" s="4">
        <v>957.66</v>
      </c>
      <c r="BZ49" s="4">
        <v>20.85</v>
      </c>
      <c r="CA49" s="4">
        <v>39.13</v>
      </c>
      <c r="CB49" s="4">
        <v>4.6</v>
      </c>
      <c r="CC49" s="4">
        <v>17.22</v>
      </c>
      <c r="CD49" s="4">
        <v>2.97</v>
      </c>
      <c r="CE49" s="4">
        <v>0.9</v>
      </c>
      <c r="CF49" s="4">
        <v>2.48</v>
      </c>
      <c r="CG49" s="4">
        <v>0.31</v>
      </c>
      <c r="CH49" s="4">
        <v>1.57</v>
      </c>
      <c r="CI49" s="4">
        <v>0.29</v>
      </c>
      <c r="CJ49" s="4">
        <v>0.75</v>
      </c>
      <c r="CK49" s="4">
        <v>0.1</v>
      </c>
      <c r="CL49" s="4">
        <v>0.68</v>
      </c>
      <c r="CM49" s="4">
        <v>0.11</v>
      </c>
      <c r="CN49" s="4">
        <v>2.63</v>
      </c>
      <c r="CO49" s="4">
        <v>0.34</v>
      </c>
      <c r="CP49" s="4">
        <v>0.28</v>
      </c>
      <c r="CQ49" s="4">
        <v>0.09</v>
      </c>
      <c r="CR49" s="4">
        <v>5.73</v>
      </c>
      <c r="CS49" s="4">
        <v>0.05</v>
      </c>
      <c r="CT49" s="4">
        <v>4.22</v>
      </c>
      <c r="CU49" s="4">
        <v>1.42</v>
      </c>
    </row>
    <row r="50" spans="1:99" ht="12.75">
      <c r="A50" s="2" t="s">
        <v>173</v>
      </c>
      <c r="B50" s="2" t="s">
        <v>91</v>
      </c>
      <c r="C50" s="2" t="s">
        <v>11</v>
      </c>
      <c r="D50" s="3">
        <v>4</v>
      </c>
      <c r="E50" s="3">
        <v>-82.552286</v>
      </c>
      <c r="F50" s="3">
        <v>8.828971</v>
      </c>
      <c r="G50" s="3"/>
      <c r="H50" s="3">
        <v>3</v>
      </c>
      <c r="I50" s="3" t="s">
        <v>209</v>
      </c>
      <c r="J50" s="7">
        <v>58.9</v>
      </c>
      <c r="K50" s="7">
        <v>0.61</v>
      </c>
      <c r="L50" s="7">
        <v>17</v>
      </c>
      <c r="M50" s="7">
        <v>5.48</v>
      </c>
      <c r="N50" s="7"/>
      <c r="O50" s="7">
        <v>0.09</v>
      </c>
      <c r="P50" s="7">
        <v>3.32</v>
      </c>
      <c r="Q50" s="7">
        <v>6.5</v>
      </c>
      <c r="R50" s="7">
        <v>3.96</v>
      </c>
      <c r="S50" s="7">
        <v>1.77</v>
      </c>
      <c r="T50" s="7">
        <v>0.22</v>
      </c>
      <c r="U50" s="7"/>
      <c r="V50" s="7"/>
      <c r="W50" s="7">
        <v>97.85</v>
      </c>
      <c r="X50" s="7">
        <f t="shared" si="12"/>
        <v>60.19417475728156</v>
      </c>
      <c r="Y50" s="7">
        <f t="shared" si="13"/>
        <v>0.623403168114461</v>
      </c>
      <c r="Z50" s="7">
        <f t="shared" si="14"/>
        <v>17.373530914665306</v>
      </c>
      <c r="AA50" s="7">
        <f t="shared" si="15"/>
        <v>5.600408788962699</v>
      </c>
      <c r="AB50" s="7"/>
      <c r="AC50" s="7">
        <f t="shared" si="16"/>
        <v>0.09197751660705161</v>
      </c>
      <c r="AD50" s="7">
        <f t="shared" si="17"/>
        <v>3.3929483903934594</v>
      </c>
      <c r="AE50" s="7">
        <f t="shared" si="18"/>
        <v>6.642820643842617</v>
      </c>
      <c r="AF50" s="7">
        <f t="shared" si="19"/>
        <v>4.047010730710271</v>
      </c>
      <c r="AG50" s="7">
        <f t="shared" si="20"/>
        <v>1.8088911599386817</v>
      </c>
      <c r="AH50" s="7">
        <f t="shared" si="21"/>
        <v>0.22483392948390396</v>
      </c>
      <c r="AI50" s="7">
        <f t="shared" si="10"/>
        <v>100</v>
      </c>
      <c r="AJ50" s="7">
        <f t="shared" si="11"/>
        <v>5.855901890648953</v>
      </c>
      <c r="AK50" s="2">
        <v>16</v>
      </c>
      <c r="AL50" s="2">
        <v>145</v>
      </c>
      <c r="AM50" s="2">
        <v>69</v>
      </c>
      <c r="AN50" s="2">
        <v>17</v>
      </c>
      <c r="AO50" s="2">
        <v>43</v>
      </c>
      <c r="AP50" s="2">
        <v>89</v>
      </c>
      <c r="AQ50" s="2">
        <v>69</v>
      </c>
      <c r="AR50" s="2">
        <v>20</v>
      </c>
      <c r="AS50" s="2">
        <v>35</v>
      </c>
      <c r="AT50" s="2">
        <v>1108</v>
      </c>
      <c r="AU50" s="2">
        <v>121</v>
      </c>
      <c r="AV50" s="2">
        <v>5</v>
      </c>
      <c r="AW50" s="2">
        <v>997</v>
      </c>
      <c r="AX50" s="2">
        <v>6</v>
      </c>
      <c r="AY50" s="2">
        <v>6</v>
      </c>
      <c r="AZ50" s="2"/>
      <c r="BA50" s="2"/>
      <c r="BB50" s="2"/>
      <c r="BC50" s="2"/>
      <c r="BD50" s="4">
        <v>11.9</v>
      </c>
      <c r="BE50" s="4">
        <v>1.03</v>
      </c>
      <c r="BF50" s="4">
        <v>11.77</v>
      </c>
      <c r="BG50" s="4">
        <v>162.51</v>
      </c>
      <c r="BH50" s="4">
        <v>16.38</v>
      </c>
      <c r="BI50" s="4">
        <v>42.23</v>
      </c>
      <c r="BJ50" s="4">
        <v>74.18</v>
      </c>
      <c r="BK50" s="4">
        <v>70.25</v>
      </c>
      <c r="BL50" s="4"/>
      <c r="BM50" s="4"/>
      <c r="BN50" s="4">
        <v>7.84</v>
      </c>
      <c r="BO50" s="4">
        <v>106.85</v>
      </c>
      <c r="BP50" s="4">
        <v>6.86</v>
      </c>
      <c r="BQ50" s="4">
        <v>2.45</v>
      </c>
      <c r="BR50" s="4"/>
      <c r="BS50" s="4">
        <v>0.05</v>
      </c>
      <c r="BT50" s="4">
        <v>0.34</v>
      </c>
      <c r="BU50" s="4">
        <v>0.12</v>
      </c>
      <c r="BV50" s="4">
        <v>29.03</v>
      </c>
      <c r="BW50" s="4">
        <v>1032.2</v>
      </c>
      <c r="BX50" s="4">
        <v>0.49</v>
      </c>
      <c r="BY50" s="4">
        <v>963.97</v>
      </c>
      <c r="BZ50" s="4">
        <v>20.08</v>
      </c>
      <c r="CA50" s="4">
        <v>38.04</v>
      </c>
      <c r="CB50" s="4">
        <v>4.47</v>
      </c>
      <c r="CC50" s="4">
        <v>16.83</v>
      </c>
      <c r="CD50" s="4">
        <v>2.94</v>
      </c>
      <c r="CE50" s="4">
        <v>0.88</v>
      </c>
      <c r="CF50" s="4">
        <v>2.44</v>
      </c>
      <c r="CG50" s="4">
        <v>0.3</v>
      </c>
      <c r="CH50" s="4">
        <v>1.54</v>
      </c>
      <c r="CI50" s="4">
        <v>0.29</v>
      </c>
      <c r="CJ50" s="4">
        <v>0.74</v>
      </c>
      <c r="CK50" s="4">
        <v>0.11</v>
      </c>
      <c r="CL50" s="4">
        <v>0.7</v>
      </c>
      <c r="CM50" s="4">
        <v>0.11</v>
      </c>
      <c r="CN50" s="4">
        <v>2.64</v>
      </c>
      <c r="CO50" s="4">
        <v>0.36</v>
      </c>
      <c r="CP50" s="4">
        <v>0.31</v>
      </c>
      <c r="CQ50" s="4">
        <v>0.09</v>
      </c>
      <c r="CR50" s="4">
        <v>5.93</v>
      </c>
      <c r="CS50" s="4">
        <v>0.05</v>
      </c>
      <c r="CT50" s="4">
        <v>4.37</v>
      </c>
      <c r="CU50" s="4">
        <v>0.95</v>
      </c>
    </row>
    <row r="51" spans="1:99" ht="12.75">
      <c r="A51" s="2" t="s">
        <v>174</v>
      </c>
      <c r="B51" s="2" t="s">
        <v>91</v>
      </c>
      <c r="C51" s="2" t="s">
        <v>11</v>
      </c>
      <c r="D51" s="3">
        <v>4</v>
      </c>
      <c r="E51" s="3">
        <v>-82.566229</v>
      </c>
      <c r="F51" s="3">
        <v>8.825836</v>
      </c>
      <c r="G51" s="3"/>
      <c r="H51" s="3">
        <v>3</v>
      </c>
      <c r="I51" s="3" t="s">
        <v>209</v>
      </c>
      <c r="J51" s="7">
        <v>64.3</v>
      </c>
      <c r="K51" s="7">
        <v>0.43</v>
      </c>
      <c r="L51" s="7">
        <v>17</v>
      </c>
      <c r="M51" s="7">
        <v>3.52</v>
      </c>
      <c r="N51" s="7"/>
      <c r="O51" s="7">
        <v>0.06</v>
      </c>
      <c r="P51" s="7">
        <v>1.98</v>
      </c>
      <c r="Q51" s="7">
        <v>4.81</v>
      </c>
      <c r="R51" s="7">
        <v>4.89</v>
      </c>
      <c r="S51" s="7">
        <v>1.41</v>
      </c>
      <c r="T51" s="7">
        <v>0.15</v>
      </c>
      <c r="U51" s="7"/>
      <c r="V51" s="7"/>
      <c r="W51" s="7">
        <v>98.55</v>
      </c>
      <c r="X51" s="7">
        <f t="shared" si="12"/>
        <v>65.24606798579401</v>
      </c>
      <c r="Y51" s="7">
        <f t="shared" si="13"/>
        <v>0.43632673769660074</v>
      </c>
      <c r="Z51" s="7">
        <f t="shared" si="14"/>
        <v>17.250126839167937</v>
      </c>
      <c r="AA51" s="7">
        <f t="shared" si="15"/>
        <v>3.5717909690512433</v>
      </c>
      <c r="AB51" s="7"/>
      <c r="AC51" s="7">
        <f t="shared" si="16"/>
        <v>0.06088280060882801</v>
      </c>
      <c r="AD51" s="7">
        <f t="shared" si="17"/>
        <v>2.009132420091324</v>
      </c>
      <c r="AE51" s="7">
        <f t="shared" si="18"/>
        <v>4.880771182141045</v>
      </c>
      <c r="AF51" s="7">
        <f t="shared" si="19"/>
        <v>4.961948249619482</v>
      </c>
      <c r="AG51" s="7">
        <f t="shared" si="20"/>
        <v>1.4307458143074583</v>
      </c>
      <c r="AH51" s="7">
        <f t="shared" si="21"/>
        <v>0.15220700152207</v>
      </c>
      <c r="AI51" s="7">
        <f t="shared" si="10"/>
        <v>100</v>
      </c>
      <c r="AJ51" s="7">
        <f t="shared" si="11"/>
        <v>6.392694063926941</v>
      </c>
      <c r="AK51" s="2">
        <v>10</v>
      </c>
      <c r="AL51" s="2">
        <v>87</v>
      </c>
      <c r="AM51" s="2">
        <v>45</v>
      </c>
      <c r="AN51" s="2">
        <v>12</v>
      </c>
      <c r="AO51" s="2">
        <v>21</v>
      </c>
      <c r="AP51" s="2">
        <v>18</v>
      </c>
      <c r="AQ51" s="2">
        <v>57</v>
      </c>
      <c r="AR51" s="2">
        <v>20</v>
      </c>
      <c r="AS51" s="2">
        <v>11</v>
      </c>
      <c r="AT51" s="2">
        <v>946</v>
      </c>
      <c r="AU51" s="2">
        <v>108</v>
      </c>
      <c r="AV51" s="2">
        <v>2</v>
      </c>
      <c r="AW51" s="2">
        <v>804</v>
      </c>
      <c r="AX51" s="2">
        <v>3</v>
      </c>
      <c r="AY51" s="2">
        <v>13</v>
      </c>
      <c r="AZ51" s="2"/>
      <c r="BA51" s="2"/>
      <c r="BB51" s="2"/>
      <c r="BC51" s="2"/>
      <c r="BD51" s="4">
        <v>11.18</v>
      </c>
      <c r="BE51" s="4">
        <v>0.86</v>
      </c>
      <c r="BF51" s="4">
        <v>7.71</v>
      </c>
      <c r="BG51" s="4">
        <v>94.41</v>
      </c>
      <c r="BH51" s="4">
        <v>11.24</v>
      </c>
      <c r="BI51" s="4">
        <v>21.38</v>
      </c>
      <c r="BJ51" s="4">
        <v>23.17</v>
      </c>
      <c r="BK51" s="4">
        <v>68.05</v>
      </c>
      <c r="BL51" s="4">
        <v>1.62</v>
      </c>
      <c r="BM51" s="4">
        <v>4.03</v>
      </c>
      <c r="BN51" s="4">
        <v>6.33</v>
      </c>
      <c r="BO51" s="4">
        <v>96.27</v>
      </c>
      <c r="BP51" s="4">
        <v>6.4</v>
      </c>
      <c r="BQ51" s="4">
        <v>1.78</v>
      </c>
      <c r="BR51" s="4">
        <v>1.95</v>
      </c>
      <c r="BS51" s="4">
        <v>0.03</v>
      </c>
      <c r="BT51" s="4">
        <v>0.06</v>
      </c>
      <c r="BU51" s="4">
        <v>0.2</v>
      </c>
      <c r="BV51" s="4">
        <v>22.1</v>
      </c>
      <c r="BW51" s="4">
        <v>858.5</v>
      </c>
      <c r="BX51" s="4">
        <v>0.35</v>
      </c>
      <c r="BY51" s="4">
        <v>800</v>
      </c>
      <c r="BZ51" s="4">
        <v>13.11</v>
      </c>
      <c r="CA51" s="4">
        <v>24.29</v>
      </c>
      <c r="CB51" s="4">
        <v>3.14</v>
      </c>
      <c r="CC51" s="4">
        <v>12.36</v>
      </c>
      <c r="CD51" s="4">
        <v>2.26</v>
      </c>
      <c r="CE51" s="4">
        <v>0.71</v>
      </c>
      <c r="CF51" s="4">
        <v>1.88</v>
      </c>
      <c r="CG51" s="4">
        <v>0.23</v>
      </c>
      <c r="CH51" s="4">
        <v>1.15</v>
      </c>
      <c r="CI51" s="4">
        <v>0.22</v>
      </c>
      <c r="CJ51" s="4">
        <v>0.54</v>
      </c>
      <c r="CK51" s="4">
        <v>0.08</v>
      </c>
      <c r="CL51" s="4">
        <v>0.51</v>
      </c>
      <c r="CM51" s="4">
        <v>0.08</v>
      </c>
      <c r="CN51" s="4">
        <v>2.58</v>
      </c>
      <c r="CO51" s="4">
        <v>0.36</v>
      </c>
      <c r="CP51" s="4">
        <v>0.36</v>
      </c>
      <c r="CQ51" s="4">
        <v>0.07</v>
      </c>
      <c r="CR51" s="4">
        <v>4.9</v>
      </c>
      <c r="CS51" s="4">
        <v>0.03</v>
      </c>
      <c r="CT51" s="4">
        <v>2.78</v>
      </c>
      <c r="CU51" s="4">
        <v>0.89</v>
      </c>
    </row>
    <row r="52" spans="1:99" ht="12.75">
      <c r="A52" s="4" t="s">
        <v>25</v>
      </c>
      <c r="B52" s="4" t="s">
        <v>92</v>
      </c>
      <c r="C52" s="4" t="s">
        <v>6</v>
      </c>
      <c r="D52" s="2">
        <v>0</v>
      </c>
      <c r="E52" s="3">
        <v>-82.682988</v>
      </c>
      <c r="F52" s="3">
        <v>8.824284</v>
      </c>
      <c r="G52" s="3"/>
      <c r="H52" s="3">
        <v>3</v>
      </c>
      <c r="I52" s="4"/>
      <c r="J52" s="4">
        <v>56.58</v>
      </c>
      <c r="K52" s="4">
        <v>0.92</v>
      </c>
      <c r="L52" s="4">
        <v>17.5</v>
      </c>
      <c r="M52" s="4">
        <v>7.9</v>
      </c>
      <c r="N52" s="4"/>
      <c r="O52" s="4">
        <v>0.11</v>
      </c>
      <c r="P52" s="4">
        <v>3.45</v>
      </c>
      <c r="Q52" s="4">
        <v>7.55</v>
      </c>
      <c r="R52" s="4">
        <v>2.7</v>
      </c>
      <c r="S52" s="4">
        <v>2.88</v>
      </c>
      <c r="T52" s="4">
        <v>0.36</v>
      </c>
      <c r="U52" s="4">
        <v>0.86</v>
      </c>
      <c r="V52" s="4">
        <v>0.73</v>
      </c>
      <c r="W52" s="4">
        <v>101.54</v>
      </c>
      <c r="X52" s="4">
        <v>56.60830415207604</v>
      </c>
      <c r="Y52" s="4">
        <v>0.9204602301150575</v>
      </c>
      <c r="Z52" s="4">
        <v>17.508754377188595</v>
      </c>
      <c r="AA52" s="4">
        <v>7.903951975987994</v>
      </c>
      <c r="AB52" s="4"/>
      <c r="AC52" s="4">
        <v>0.11005502751375687</v>
      </c>
      <c r="AD52" s="4">
        <v>3.4517258629314655</v>
      </c>
      <c r="AE52" s="4">
        <v>7.553776888444222</v>
      </c>
      <c r="AF52" s="4">
        <v>2.7013506753376686</v>
      </c>
      <c r="AG52" s="4">
        <v>2.88144072036018</v>
      </c>
      <c r="AH52" s="4">
        <v>0.3601800900450225</v>
      </c>
      <c r="AI52" s="4">
        <v>100</v>
      </c>
      <c r="AJ52" s="4">
        <v>5.582791395697848</v>
      </c>
      <c r="AK52" s="4"/>
      <c r="AL52" s="4"/>
      <c r="AM52" s="4"/>
      <c r="AN52" s="4"/>
      <c r="AO52" s="6">
        <v>8</v>
      </c>
      <c r="AP52" s="2"/>
      <c r="AQ52" s="6">
        <v>104</v>
      </c>
      <c r="AR52" s="6"/>
      <c r="AS52" s="6">
        <v>33</v>
      </c>
      <c r="AT52" s="6">
        <v>2094</v>
      </c>
      <c r="AU52" s="6">
        <v>358</v>
      </c>
      <c r="AV52" s="2"/>
      <c r="AW52" s="6">
        <v>1290</v>
      </c>
      <c r="AX52" s="2"/>
      <c r="AY52" s="6">
        <v>29</v>
      </c>
      <c r="AZ52" s="6"/>
      <c r="BA52" s="6"/>
      <c r="BB52" s="6"/>
      <c r="BC52" s="6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</row>
    <row r="53" spans="1:99" ht="12.75">
      <c r="A53" s="4" t="s">
        <v>7</v>
      </c>
      <c r="B53" s="4" t="s">
        <v>92</v>
      </c>
      <c r="C53" s="4" t="s">
        <v>6</v>
      </c>
      <c r="D53" s="2">
        <v>0</v>
      </c>
      <c r="E53" s="3">
        <v>-82.68945</v>
      </c>
      <c r="F53" s="3">
        <v>8.824178</v>
      </c>
      <c r="G53" s="3"/>
      <c r="H53" s="3">
        <v>3</v>
      </c>
      <c r="I53" s="4" t="s">
        <v>48</v>
      </c>
      <c r="J53" s="4">
        <v>54.04</v>
      </c>
      <c r="K53" s="4">
        <v>0.89</v>
      </c>
      <c r="L53" s="4">
        <v>16.46</v>
      </c>
      <c r="M53" s="4">
        <v>7.7</v>
      </c>
      <c r="N53" s="4"/>
      <c r="O53" s="4">
        <v>0.12</v>
      </c>
      <c r="P53" s="4">
        <v>3.41</v>
      </c>
      <c r="Q53" s="4">
        <v>7.08</v>
      </c>
      <c r="R53" s="4">
        <v>2.66</v>
      </c>
      <c r="S53" s="4">
        <v>2.83</v>
      </c>
      <c r="T53" s="4">
        <v>0.34</v>
      </c>
      <c r="U53" s="4">
        <v>1.56</v>
      </c>
      <c r="V53" s="4">
        <v>1.86</v>
      </c>
      <c r="W53" s="4">
        <v>98.95</v>
      </c>
      <c r="X53" s="4">
        <v>56.5686171883178</v>
      </c>
      <c r="Y53" s="4">
        <v>0.9316445095781429</v>
      </c>
      <c r="Z53" s="4">
        <v>17.230189469276667</v>
      </c>
      <c r="AA53" s="4">
        <v>8.06029519522663</v>
      </c>
      <c r="AB53" s="4"/>
      <c r="AC53" s="4">
        <v>0.12561499005547996</v>
      </c>
      <c r="AD53" s="4">
        <v>3.569559300743222</v>
      </c>
      <c r="AE53" s="4">
        <v>7.411284413273317</v>
      </c>
      <c r="AF53" s="4">
        <v>2.784465612896472</v>
      </c>
      <c r="AG53" s="4">
        <v>2.9624201821417357</v>
      </c>
      <c r="AH53" s="4">
        <v>0.3559091384905265</v>
      </c>
      <c r="AI53" s="4">
        <v>100</v>
      </c>
      <c r="AJ53" s="4">
        <v>5.746885795038208</v>
      </c>
      <c r="AK53" s="4"/>
      <c r="AL53" s="4"/>
      <c r="AM53" s="4"/>
      <c r="AN53" s="4"/>
      <c r="AO53" s="6">
        <v>14</v>
      </c>
      <c r="AP53" s="2"/>
      <c r="AQ53" s="6">
        <v>79</v>
      </c>
      <c r="AR53" s="6"/>
      <c r="AS53" s="6">
        <v>39</v>
      </c>
      <c r="AT53" s="6">
        <v>2154</v>
      </c>
      <c r="AU53" s="6">
        <v>266</v>
      </c>
      <c r="AV53" s="2"/>
      <c r="AW53" s="6">
        <v>1170</v>
      </c>
      <c r="AX53" s="2"/>
      <c r="AY53" s="6">
        <v>15</v>
      </c>
      <c r="AZ53" s="6"/>
      <c r="BA53" s="6"/>
      <c r="BB53" s="6"/>
      <c r="BC53" s="6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</row>
    <row r="54" spans="1:101" ht="12.75">
      <c r="A54" s="4" t="s">
        <v>26</v>
      </c>
      <c r="B54" s="4" t="s">
        <v>0</v>
      </c>
      <c r="C54" s="4" t="s">
        <v>6</v>
      </c>
      <c r="D54" s="2">
        <v>0</v>
      </c>
      <c r="E54" s="3">
        <v>-82.695716</v>
      </c>
      <c r="F54" s="3">
        <v>8.84585</v>
      </c>
      <c r="G54" s="3"/>
      <c r="H54" s="3">
        <v>3</v>
      </c>
      <c r="I54" s="4"/>
      <c r="J54" s="4">
        <v>60.25</v>
      </c>
      <c r="K54" s="4">
        <v>0.88</v>
      </c>
      <c r="L54" s="4">
        <v>16.86</v>
      </c>
      <c r="M54" s="4">
        <v>6.5</v>
      </c>
      <c r="N54" s="4"/>
      <c r="O54" s="4">
        <v>0.11</v>
      </c>
      <c r="P54" s="4">
        <v>4.68</v>
      </c>
      <c r="Q54" s="4">
        <v>7.3</v>
      </c>
      <c r="R54" s="4">
        <v>3.82</v>
      </c>
      <c r="S54" s="4">
        <v>1.89</v>
      </c>
      <c r="T54" s="4">
        <v>0.29</v>
      </c>
      <c r="U54" s="4">
        <v>0.73</v>
      </c>
      <c r="V54" s="4">
        <v>0.26</v>
      </c>
      <c r="W54" s="4">
        <v>103.57</v>
      </c>
      <c r="X54" s="4">
        <v>58.734646129849885</v>
      </c>
      <c r="Y54" s="4">
        <v>0.8578670306102556</v>
      </c>
      <c r="Z54" s="4">
        <v>16.43595242737376</v>
      </c>
      <c r="AA54" s="4">
        <v>6.336517839734842</v>
      </c>
      <c r="AB54" s="4"/>
      <c r="AC54" s="4">
        <v>0.10723337882628195</v>
      </c>
      <c r="AD54" s="4">
        <v>4.562292844609086</v>
      </c>
      <c r="AE54" s="4">
        <v>7.116396958471438</v>
      </c>
      <c r="AF54" s="4">
        <v>3.7239227919672455</v>
      </c>
      <c r="AG54" s="4">
        <v>1.8424644180152079</v>
      </c>
      <c r="AH54" s="4">
        <v>0.282706180542016</v>
      </c>
      <c r="AI54" s="4">
        <v>100</v>
      </c>
      <c r="AJ54" s="4">
        <v>5.566387209982453</v>
      </c>
      <c r="AK54" s="4"/>
      <c r="AL54" s="4"/>
      <c r="AM54" s="4"/>
      <c r="AN54" s="4"/>
      <c r="AO54" s="6">
        <v>78</v>
      </c>
      <c r="AP54" s="2"/>
      <c r="AQ54" s="6">
        <v>64</v>
      </c>
      <c r="AR54" s="6"/>
      <c r="AS54" s="6">
        <v>47</v>
      </c>
      <c r="AT54" s="6">
        <v>1208</v>
      </c>
      <c r="AU54" s="6">
        <v>178</v>
      </c>
      <c r="AV54" s="2"/>
      <c r="AW54" s="6">
        <v>754</v>
      </c>
      <c r="AX54" s="2"/>
      <c r="AY54" s="6">
        <v>16</v>
      </c>
      <c r="AZ54" s="6"/>
      <c r="BA54" s="6"/>
      <c r="BB54" s="6"/>
      <c r="BC54" s="6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>
        <v>29.5</v>
      </c>
      <c r="CA54" s="2">
        <v>49.3</v>
      </c>
      <c r="CB54" s="2"/>
      <c r="CC54" s="2">
        <v>25.3</v>
      </c>
      <c r="CD54" s="2">
        <v>3.7</v>
      </c>
      <c r="CE54" s="2">
        <v>1.21</v>
      </c>
      <c r="CF54" s="2"/>
      <c r="CG54" s="2"/>
      <c r="CH54" s="2"/>
      <c r="CI54" s="2"/>
      <c r="CJ54" s="2"/>
      <c r="CK54" s="2"/>
      <c r="CL54" s="2">
        <v>0.9</v>
      </c>
      <c r="CM54" s="2">
        <v>0.21</v>
      </c>
      <c r="CN54" s="2"/>
      <c r="CO54" s="2"/>
      <c r="CP54" s="2"/>
      <c r="CQ54" s="2"/>
      <c r="CR54" s="2"/>
      <c r="CS54" s="2"/>
      <c r="CT54" s="2">
        <v>4.9</v>
      </c>
      <c r="CU54" s="2">
        <v>1.8</v>
      </c>
      <c r="CV54">
        <v>0.703547</v>
      </c>
      <c r="CW54">
        <v>0.512902</v>
      </c>
    </row>
    <row r="55" spans="1:99" ht="12.75">
      <c r="A55" s="4" t="s">
        <v>27</v>
      </c>
      <c r="B55" s="4" t="s">
        <v>92</v>
      </c>
      <c r="C55" s="4" t="s">
        <v>6</v>
      </c>
      <c r="D55" s="2">
        <v>0</v>
      </c>
      <c r="E55" s="3">
        <v>-82.696617</v>
      </c>
      <c r="F55" s="3">
        <v>8.861849</v>
      </c>
      <c r="G55" s="3"/>
      <c r="H55" s="3">
        <v>3</v>
      </c>
      <c r="I55" s="4"/>
      <c r="J55" s="4">
        <v>61.84</v>
      </c>
      <c r="K55" s="4">
        <v>0.75</v>
      </c>
      <c r="L55" s="4">
        <v>16.12</v>
      </c>
      <c r="M55" s="4">
        <v>6.02</v>
      </c>
      <c r="N55" s="4"/>
      <c r="O55" s="4">
        <v>0.1</v>
      </c>
      <c r="P55" s="4">
        <v>4.33</v>
      </c>
      <c r="Q55" s="4">
        <v>6.19</v>
      </c>
      <c r="R55" s="4">
        <v>3.6</v>
      </c>
      <c r="S55" s="4">
        <v>2.41</v>
      </c>
      <c r="T55" s="4">
        <v>0.27</v>
      </c>
      <c r="U55" s="4">
        <v>0.98</v>
      </c>
      <c r="V55" s="4">
        <v>0.38</v>
      </c>
      <c r="W55" s="4">
        <v>102.99</v>
      </c>
      <c r="X55" s="4">
        <v>60.84817475154974</v>
      </c>
      <c r="Y55" s="4">
        <v>0.7379710715339959</v>
      </c>
      <c r="Z55" s="4">
        <v>15.861458230837352</v>
      </c>
      <c r="AA55" s="4">
        <v>5.9234478008462075</v>
      </c>
      <c r="AB55" s="4"/>
      <c r="AC55" s="4">
        <v>0.09839614287119945</v>
      </c>
      <c r="AD55" s="4">
        <v>4.260552986322937</v>
      </c>
      <c r="AE55" s="4">
        <v>6.090721243727246</v>
      </c>
      <c r="AF55" s="4">
        <v>3.5422611433631803</v>
      </c>
      <c r="AG55" s="4">
        <v>2.371347043195907</v>
      </c>
      <c r="AH55" s="4">
        <v>0.26566958575223854</v>
      </c>
      <c r="AI55" s="4">
        <v>100</v>
      </c>
      <c r="AJ55" s="4">
        <v>5.913608186559087</v>
      </c>
      <c r="AK55" s="4"/>
      <c r="AL55" s="4"/>
      <c r="AM55" s="4"/>
      <c r="AN55" s="4"/>
      <c r="AO55" s="6">
        <v>74</v>
      </c>
      <c r="AP55" s="2"/>
      <c r="AQ55" s="6">
        <v>56</v>
      </c>
      <c r="AR55" s="6"/>
      <c r="AS55" s="6">
        <v>40</v>
      </c>
      <c r="AT55" s="6">
        <v>1504</v>
      </c>
      <c r="AU55" s="6">
        <v>240</v>
      </c>
      <c r="AV55" s="2"/>
      <c r="AW55" s="6">
        <v>973</v>
      </c>
      <c r="AX55" s="2"/>
      <c r="AY55" s="6">
        <v>12</v>
      </c>
      <c r="AZ55" s="6"/>
      <c r="BA55" s="6"/>
      <c r="BB55" s="6"/>
      <c r="BC55" s="6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</row>
    <row r="56" spans="1:99" ht="12.75">
      <c r="A56" s="4" t="s">
        <v>28</v>
      </c>
      <c r="B56" s="4" t="s">
        <v>92</v>
      </c>
      <c r="C56" s="4" t="s">
        <v>6</v>
      </c>
      <c r="D56" s="2">
        <v>0</v>
      </c>
      <c r="E56" s="3">
        <v>-82.690285</v>
      </c>
      <c r="F56" s="3">
        <v>8.860842</v>
      </c>
      <c r="G56" s="3"/>
      <c r="H56" s="3">
        <v>3</v>
      </c>
      <c r="I56" s="4"/>
      <c r="J56" s="4">
        <v>56.63</v>
      </c>
      <c r="K56" s="4">
        <v>0.72</v>
      </c>
      <c r="L56" s="4">
        <v>15.86</v>
      </c>
      <c r="M56" s="4">
        <v>7.93</v>
      </c>
      <c r="N56" s="4"/>
      <c r="O56" s="4">
        <v>0.1</v>
      </c>
      <c r="P56" s="4">
        <v>4.37</v>
      </c>
      <c r="Q56" s="4">
        <v>6.64</v>
      </c>
      <c r="R56" s="4">
        <v>2.76</v>
      </c>
      <c r="S56" s="4">
        <v>2.28</v>
      </c>
      <c r="T56" s="4">
        <v>0.21</v>
      </c>
      <c r="U56" s="4">
        <v>0.49</v>
      </c>
      <c r="V56" s="4">
        <v>1.28</v>
      </c>
      <c r="W56" s="4">
        <v>99.27</v>
      </c>
      <c r="X56" s="4">
        <v>58.08205128205128</v>
      </c>
      <c r="Y56" s="4">
        <v>0.7384615384615385</v>
      </c>
      <c r="Z56" s="4">
        <v>16.266666666666666</v>
      </c>
      <c r="AA56" s="4">
        <v>8.133333333333333</v>
      </c>
      <c r="AB56" s="4"/>
      <c r="AC56" s="4">
        <v>0.10256410256410256</v>
      </c>
      <c r="AD56" s="4">
        <v>4.482051282051282</v>
      </c>
      <c r="AE56" s="4">
        <v>6.81025641025641</v>
      </c>
      <c r="AF56" s="4">
        <v>2.830769230769231</v>
      </c>
      <c r="AG56" s="4">
        <v>2.338461538461538</v>
      </c>
      <c r="AH56" s="4">
        <v>0.2153846153846154</v>
      </c>
      <c r="AI56" s="4">
        <v>100</v>
      </c>
      <c r="AJ56" s="4">
        <v>5.169230769230769</v>
      </c>
      <c r="AK56" s="4"/>
      <c r="AL56" s="4"/>
      <c r="AM56" s="4"/>
      <c r="AN56" s="4"/>
      <c r="AO56" s="6">
        <v>49</v>
      </c>
      <c r="AP56" s="2"/>
      <c r="AQ56" s="6">
        <v>70</v>
      </c>
      <c r="AR56" s="6"/>
      <c r="AS56" s="6">
        <v>28</v>
      </c>
      <c r="AT56" s="6">
        <v>1244</v>
      </c>
      <c r="AU56" s="6">
        <v>163</v>
      </c>
      <c r="AV56" s="2"/>
      <c r="AW56" s="6">
        <v>967</v>
      </c>
      <c r="AX56" s="2"/>
      <c r="AY56" s="6">
        <v>33</v>
      </c>
      <c r="AZ56" s="6"/>
      <c r="BA56" s="6"/>
      <c r="BB56" s="6"/>
      <c r="BC56" s="6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</row>
    <row r="57" spans="1:99" ht="12.75">
      <c r="A57" s="4" t="s">
        <v>29</v>
      </c>
      <c r="B57" s="4" t="s">
        <v>117</v>
      </c>
      <c r="C57" s="4" t="s">
        <v>6</v>
      </c>
      <c r="D57" s="2">
        <v>0</v>
      </c>
      <c r="E57" s="3">
        <v>-82.694507</v>
      </c>
      <c r="F57" s="3">
        <v>8.871128</v>
      </c>
      <c r="G57" s="3"/>
      <c r="H57" s="3">
        <v>3</v>
      </c>
      <c r="I57" s="4"/>
      <c r="J57" s="4">
        <v>52.52</v>
      </c>
      <c r="K57" s="4">
        <v>1.34</v>
      </c>
      <c r="L57" s="4">
        <v>15.91</v>
      </c>
      <c r="M57" s="4">
        <v>8.8</v>
      </c>
      <c r="N57" s="4"/>
      <c r="O57" s="4">
        <v>0.13</v>
      </c>
      <c r="P57" s="4">
        <v>6.11</v>
      </c>
      <c r="Q57" s="4">
        <v>9.72</v>
      </c>
      <c r="R57" s="4">
        <v>3.35</v>
      </c>
      <c r="S57" s="4">
        <v>1.44</v>
      </c>
      <c r="T57" s="4">
        <v>0.5</v>
      </c>
      <c r="U57" s="4">
        <v>0.68</v>
      </c>
      <c r="V57" s="4">
        <v>0.65</v>
      </c>
      <c r="W57" s="4">
        <v>101.15</v>
      </c>
      <c r="X57" s="4">
        <v>52.61470647164897</v>
      </c>
      <c r="Y57" s="4">
        <v>1.3424163494289723</v>
      </c>
      <c r="Z57" s="4">
        <v>15.93868964135444</v>
      </c>
      <c r="AA57" s="4">
        <v>8.815868563414147</v>
      </c>
      <c r="AB57" s="4"/>
      <c r="AC57" s="4">
        <v>0.13023442195952717</v>
      </c>
      <c r="AD57" s="4">
        <v>6.121017832097777</v>
      </c>
      <c r="AE57" s="4">
        <v>9.737527549589263</v>
      </c>
      <c r="AF57" s="4">
        <v>3.3560408735724305</v>
      </c>
      <c r="AG57" s="4">
        <v>1.442596674013224</v>
      </c>
      <c r="AH57" s="4">
        <v>0.5009016229212583</v>
      </c>
      <c r="AI57" s="4">
        <v>100</v>
      </c>
      <c r="AJ57" s="4">
        <v>4.798637547585654</v>
      </c>
      <c r="AK57" s="4"/>
      <c r="AL57" s="4"/>
      <c r="AM57" s="4"/>
      <c r="AN57" s="4"/>
      <c r="AO57" s="6">
        <v>103</v>
      </c>
      <c r="AP57" s="2"/>
      <c r="AQ57" s="6">
        <v>110</v>
      </c>
      <c r="AR57" s="6"/>
      <c r="AS57" s="6">
        <v>15</v>
      </c>
      <c r="AT57" s="6">
        <v>1579</v>
      </c>
      <c r="AU57" s="6">
        <v>243</v>
      </c>
      <c r="AV57" s="2"/>
      <c r="AW57" s="6">
        <v>835</v>
      </c>
      <c r="AX57" s="2"/>
      <c r="AY57" s="6">
        <v>22</v>
      </c>
      <c r="AZ57" s="6"/>
      <c r="BA57" s="6"/>
      <c r="BB57" s="6"/>
      <c r="BC57" s="6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>
        <v>45.9</v>
      </c>
      <c r="CA57" s="2">
        <v>82.9</v>
      </c>
      <c r="CB57" s="2"/>
      <c r="CC57" s="2">
        <v>39.5</v>
      </c>
      <c r="CD57" s="16">
        <v>6</v>
      </c>
      <c r="CE57" s="2">
        <v>2.01</v>
      </c>
      <c r="CF57" s="2"/>
      <c r="CG57" s="2">
        <v>0.2</v>
      </c>
      <c r="CH57" s="2"/>
      <c r="CI57" s="2"/>
      <c r="CJ57" s="2"/>
      <c r="CK57" s="2"/>
      <c r="CL57" s="2">
        <v>1.2</v>
      </c>
      <c r="CM57" s="2">
        <v>0.24</v>
      </c>
      <c r="CN57" s="2"/>
      <c r="CO57" s="2"/>
      <c r="CP57" s="2"/>
      <c r="CQ57" s="2"/>
      <c r="CR57" s="2"/>
      <c r="CS57" s="2"/>
      <c r="CT57" s="2">
        <v>5.6</v>
      </c>
      <c r="CU57" s="2">
        <v>1.5</v>
      </c>
    </row>
    <row r="58" spans="1:99" ht="12.75">
      <c r="A58" s="4" t="s">
        <v>30</v>
      </c>
      <c r="B58" s="4" t="s">
        <v>92</v>
      </c>
      <c r="C58" s="4" t="s">
        <v>6</v>
      </c>
      <c r="D58" s="2">
        <v>0</v>
      </c>
      <c r="E58" s="3">
        <v>-82.686206</v>
      </c>
      <c r="F58" s="3">
        <v>8.863841</v>
      </c>
      <c r="G58" s="3"/>
      <c r="H58" s="3">
        <v>3</v>
      </c>
      <c r="I58" s="4"/>
      <c r="J58" s="4">
        <v>59.09</v>
      </c>
      <c r="K58" s="4">
        <v>0.82</v>
      </c>
      <c r="L58" s="4">
        <v>15.61</v>
      </c>
      <c r="M58" s="4">
        <v>6.5</v>
      </c>
      <c r="N58" s="4"/>
      <c r="O58" s="4">
        <v>0.1</v>
      </c>
      <c r="P58" s="4">
        <v>3.36</v>
      </c>
      <c r="Q58" s="4">
        <v>6.46</v>
      </c>
      <c r="R58" s="4">
        <v>3.55</v>
      </c>
      <c r="S58" s="4">
        <v>2.21</v>
      </c>
      <c r="T58" s="4">
        <v>0.27</v>
      </c>
      <c r="U58" s="4">
        <v>0.56</v>
      </c>
      <c r="V58" s="4">
        <v>0.56</v>
      </c>
      <c r="W58" s="4">
        <v>99.09</v>
      </c>
      <c r="X58" s="4">
        <v>60.314381953659286</v>
      </c>
      <c r="Y58" s="4">
        <v>0.836990915586404</v>
      </c>
      <c r="Z58" s="4">
        <v>15.933449015004593</v>
      </c>
      <c r="AA58" s="4">
        <v>6.634684086965398</v>
      </c>
      <c r="AB58" s="4"/>
      <c r="AC58" s="4">
        <v>0.10207206287639073</v>
      </c>
      <c r="AD58" s="4">
        <v>3.4296213126467285</v>
      </c>
      <c r="AE58" s="4">
        <v>6.593855261814841</v>
      </c>
      <c r="AF58" s="4">
        <v>3.623558232111871</v>
      </c>
      <c r="AG58" s="4">
        <v>2.255792589568235</v>
      </c>
      <c r="AH58" s="4">
        <v>0.27559456976625496</v>
      </c>
      <c r="AI58" s="4">
        <v>100</v>
      </c>
      <c r="AJ58" s="4">
        <v>5.879350821680106</v>
      </c>
      <c r="AK58" s="4"/>
      <c r="AL58" s="4"/>
      <c r="AM58" s="4"/>
      <c r="AN58" s="4"/>
      <c r="AO58" s="6">
        <v>116</v>
      </c>
      <c r="AP58" s="2"/>
      <c r="AQ58" s="6">
        <v>50</v>
      </c>
      <c r="AR58" s="6"/>
      <c r="AS58" s="6">
        <v>49</v>
      </c>
      <c r="AT58" s="6">
        <v>1286</v>
      </c>
      <c r="AU58" s="6">
        <v>201</v>
      </c>
      <c r="AV58" s="2"/>
      <c r="AW58" s="6">
        <v>996</v>
      </c>
      <c r="AX58" s="2"/>
      <c r="AY58" s="6">
        <v>14</v>
      </c>
      <c r="AZ58" s="6"/>
      <c r="BA58" s="6"/>
      <c r="BB58" s="6"/>
      <c r="BC58" s="6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</row>
    <row r="59" spans="1:99" ht="12.75">
      <c r="A59" s="3" t="s">
        <v>8</v>
      </c>
      <c r="B59" s="4" t="s">
        <v>92</v>
      </c>
      <c r="C59" s="4" t="s">
        <v>6</v>
      </c>
      <c r="D59" s="2">
        <v>0</v>
      </c>
      <c r="E59" s="3">
        <v>-82.594517</v>
      </c>
      <c r="F59" s="3">
        <v>8.875726</v>
      </c>
      <c r="G59" s="3"/>
      <c r="H59" s="3">
        <v>3</v>
      </c>
      <c r="I59" s="4"/>
      <c r="J59" s="4">
        <v>55.31</v>
      </c>
      <c r="K59" s="4">
        <v>0.8</v>
      </c>
      <c r="L59" s="4">
        <v>16.54</v>
      </c>
      <c r="M59" s="4">
        <v>7.34</v>
      </c>
      <c r="N59" s="4"/>
      <c r="O59" s="4">
        <v>0.11</v>
      </c>
      <c r="P59" s="4">
        <v>3.99</v>
      </c>
      <c r="Q59" s="4">
        <v>7.63</v>
      </c>
      <c r="R59" s="4">
        <v>2.9</v>
      </c>
      <c r="S59" s="4">
        <v>2.53</v>
      </c>
      <c r="T59" s="4">
        <v>0.4</v>
      </c>
      <c r="U59" s="4">
        <v>1</v>
      </c>
      <c r="V59" s="4">
        <v>0.86</v>
      </c>
      <c r="W59" s="4">
        <v>99.41</v>
      </c>
      <c r="X59" s="4">
        <v>56.699128651973346</v>
      </c>
      <c r="Y59" s="4">
        <v>0.8200922603792927</v>
      </c>
      <c r="Z59" s="4">
        <v>16.955407483341876</v>
      </c>
      <c r="AA59" s="4">
        <v>7.524346488980011</v>
      </c>
      <c r="AB59" s="4"/>
      <c r="AC59" s="4">
        <v>0.11276268580215275</v>
      </c>
      <c r="AD59" s="4">
        <v>4.090210148641722</v>
      </c>
      <c r="AE59" s="4">
        <v>7.821629933367504</v>
      </c>
      <c r="AF59" s="4">
        <v>2.972834443874936</v>
      </c>
      <c r="AG59" s="4">
        <v>2.593541773449513</v>
      </c>
      <c r="AH59" s="4">
        <v>0.41004613018964636</v>
      </c>
      <c r="AI59" s="4">
        <v>100</v>
      </c>
      <c r="AJ59" s="4">
        <v>5.566376217324449</v>
      </c>
      <c r="AK59" s="4"/>
      <c r="AL59" s="4"/>
      <c r="AM59" s="4"/>
      <c r="AN59" s="4"/>
      <c r="AO59" s="3">
        <v>36</v>
      </c>
      <c r="AP59" s="2"/>
      <c r="AQ59" s="3">
        <v>75</v>
      </c>
      <c r="AR59" s="3"/>
      <c r="AS59" s="3">
        <v>42</v>
      </c>
      <c r="AT59" s="3">
        <v>1870</v>
      </c>
      <c r="AU59" s="3">
        <v>343</v>
      </c>
      <c r="AV59" s="2"/>
      <c r="AW59" s="3">
        <v>1222</v>
      </c>
      <c r="AX59" s="2"/>
      <c r="AY59" s="3">
        <v>13</v>
      </c>
      <c r="AZ59" s="3"/>
      <c r="BA59" s="3"/>
      <c r="BB59" s="3"/>
      <c r="BC59" s="3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</row>
    <row r="60" spans="1:99" ht="12.75">
      <c r="A60" s="5" t="s">
        <v>31</v>
      </c>
      <c r="B60" s="4" t="s">
        <v>117</v>
      </c>
      <c r="C60" s="4" t="s">
        <v>6</v>
      </c>
      <c r="D60" s="2">
        <v>0</v>
      </c>
      <c r="E60" s="3">
        <v>-82.615623</v>
      </c>
      <c r="F60" s="3">
        <v>8.835805</v>
      </c>
      <c r="G60" s="3"/>
      <c r="H60" s="3">
        <v>3</v>
      </c>
      <c r="I60" s="4"/>
      <c r="J60" s="4">
        <v>57.93</v>
      </c>
      <c r="K60" s="4">
        <v>0.73</v>
      </c>
      <c r="L60" s="4">
        <v>16.61</v>
      </c>
      <c r="M60" s="4">
        <v>7.15</v>
      </c>
      <c r="N60" s="4"/>
      <c r="O60" s="4">
        <v>0.11</v>
      </c>
      <c r="P60" s="4">
        <v>3.15</v>
      </c>
      <c r="Q60" s="4">
        <v>7.88</v>
      </c>
      <c r="R60" s="4">
        <v>3.55</v>
      </c>
      <c r="S60" s="4">
        <v>2.9</v>
      </c>
      <c r="T60" s="4">
        <v>0.34</v>
      </c>
      <c r="U60" s="4">
        <v>0.3</v>
      </c>
      <c r="V60" s="4">
        <v>0.18</v>
      </c>
      <c r="W60" s="4">
        <v>100.83</v>
      </c>
      <c r="X60" s="4">
        <v>57.72795216741405</v>
      </c>
      <c r="Y60" s="4">
        <v>0.7274539113104136</v>
      </c>
      <c r="Z60" s="4">
        <v>16.552067762830095</v>
      </c>
      <c r="AA60" s="4">
        <v>7.125062282012955</v>
      </c>
      <c r="AB60" s="4"/>
      <c r="AC60" s="4">
        <v>0.10961634280019932</v>
      </c>
      <c r="AD60" s="4">
        <v>3.1390134529147984</v>
      </c>
      <c r="AE60" s="4">
        <v>7.8525161933233685</v>
      </c>
      <c r="AF60" s="4">
        <v>3.537618335824614</v>
      </c>
      <c r="AG60" s="4">
        <v>2.8898854010961634</v>
      </c>
      <c r="AH60" s="4">
        <v>0.33881415047334335</v>
      </c>
      <c r="AI60" s="4">
        <v>100</v>
      </c>
      <c r="AJ60" s="4">
        <v>6.4275037369207775</v>
      </c>
      <c r="AK60" s="4"/>
      <c r="AL60" s="4"/>
      <c r="AM60" s="4"/>
      <c r="AN60" s="4"/>
      <c r="AO60" s="3">
        <v>32</v>
      </c>
      <c r="AP60" s="2"/>
      <c r="AQ60" s="3">
        <v>90</v>
      </c>
      <c r="AR60" s="3"/>
      <c r="AS60" s="3">
        <v>35</v>
      </c>
      <c r="AT60" s="3">
        <v>1755</v>
      </c>
      <c r="AU60" s="3">
        <v>293</v>
      </c>
      <c r="AV60" s="2"/>
      <c r="AW60" s="3">
        <v>1161</v>
      </c>
      <c r="AX60" s="2"/>
      <c r="AY60" s="3">
        <v>16</v>
      </c>
      <c r="AZ60" s="3"/>
      <c r="BA60" s="3"/>
      <c r="BB60" s="3"/>
      <c r="BC60" s="3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>
        <v>60.7</v>
      </c>
      <c r="CA60" s="16">
        <v>112</v>
      </c>
      <c r="CB60" s="2"/>
      <c r="CC60" s="2">
        <v>58.8</v>
      </c>
      <c r="CD60" s="2">
        <v>9.1</v>
      </c>
      <c r="CE60" s="2">
        <v>2.64</v>
      </c>
      <c r="CF60" s="2">
        <v>5.8</v>
      </c>
      <c r="CG60" s="2">
        <v>0.6</v>
      </c>
      <c r="CH60" s="2">
        <v>3.3</v>
      </c>
      <c r="CI60" s="2">
        <v>0.51</v>
      </c>
      <c r="CJ60" s="2">
        <v>1.3</v>
      </c>
      <c r="CK60" s="2"/>
      <c r="CL60" s="2">
        <v>1.1</v>
      </c>
      <c r="CM60" s="7">
        <v>0.1</v>
      </c>
      <c r="CN60" s="2"/>
      <c r="CO60" s="2"/>
      <c r="CP60" s="2"/>
      <c r="CQ60" s="2"/>
      <c r="CR60" s="2"/>
      <c r="CS60" s="2"/>
      <c r="CT60" s="2">
        <v>12.2</v>
      </c>
      <c r="CU60" s="2">
        <v>3.2</v>
      </c>
    </row>
    <row r="61" spans="1:99" ht="12.75">
      <c r="A61" s="3" t="s">
        <v>9</v>
      </c>
      <c r="B61" s="4" t="s">
        <v>117</v>
      </c>
      <c r="C61" s="3" t="s">
        <v>10</v>
      </c>
      <c r="D61" s="2"/>
      <c r="E61" s="3">
        <v>-82.545498</v>
      </c>
      <c r="F61" s="3">
        <v>8.858851</v>
      </c>
      <c r="G61" s="3"/>
      <c r="H61" s="3">
        <v>3</v>
      </c>
      <c r="I61" s="3" t="s">
        <v>49</v>
      </c>
      <c r="J61" s="4">
        <v>57</v>
      </c>
      <c r="K61" s="4">
        <v>0.73</v>
      </c>
      <c r="L61" s="4">
        <v>16.29</v>
      </c>
      <c r="M61" s="4">
        <v>7.08</v>
      </c>
      <c r="N61" s="4"/>
      <c r="O61" s="4">
        <v>0.1</v>
      </c>
      <c r="P61" s="4">
        <v>6.36</v>
      </c>
      <c r="Q61" s="4">
        <v>8.12</v>
      </c>
      <c r="R61" s="4">
        <v>3.38</v>
      </c>
      <c r="S61" s="4">
        <v>1.82</v>
      </c>
      <c r="T61" s="4">
        <v>0.31</v>
      </c>
      <c r="U61" s="4">
        <v>0.16</v>
      </c>
      <c r="V61" s="4">
        <v>0.03</v>
      </c>
      <c r="W61" s="4">
        <v>101.38</v>
      </c>
      <c r="X61" s="4">
        <v>56.329676845538096</v>
      </c>
      <c r="Y61" s="4">
        <v>0.7214151596007511</v>
      </c>
      <c r="Z61" s="4">
        <v>16.098428698487993</v>
      </c>
      <c r="AA61" s="4">
        <v>6.996738808182627</v>
      </c>
      <c r="AB61" s="4"/>
      <c r="AC61" s="4">
        <v>0.09882399446585631</v>
      </c>
      <c r="AD61" s="4">
        <v>6.285206048028462</v>
      </c>
      <c r="AE61" s="4">
        <v>8.024508350627531</v>
      </c>
      <c r="AF61" s="4">
        <v>3.3402510129459433</v>
      </c>
      <c r="AG61" s="4">
        <v>1.798596699278585</v>
      </c>
      <c r="AH61" s="4">
        <v>0.30635438284415456</v>
      </c>
      <c r="AI61" s="4">
        <v>100</v>
      </c>
      <c r="AJ61" s="4">
        <v>5.138847712224528</v>
      </c>
      <c r="AK61" s="4"/>
      <c r="AL61" s="4"/>
      <c r="AM61" s="4"/>
      <c r="AN61" s="4"/>
      <c r="AO61" s="3">
        <v>138</v>
      </c>
      <c r="AP61" s="2"/>
      <c r="AQ61" s="3">
        <v>83</v>
      </c>
      <c r="AR61" s="3"/>
      <c r="AS61" s="3">
        <v>25</v>
      </c>
      <c r="AT61" s="3">
        <v>1220</v>
      </c>
      <c r="AU61" s="3">
        <v>211</v>
      </c>
      <c r="AV61" s="2"/>
      <c r="AW61" s="3">
        <v>754</v>
      </c>
      <c r="AX61" s="2"/>
      <c r="AY61" s="3">
        <v>15</v>
      </c>
      <c r="AZ61" s="3"/>
      <c r="BA61" s="3"/>
      <c r="BB61" s="3"/>
      <c r="BC61" s="3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>
        <v>28.8</v>
      </c>
      <c r="CA61" s="2">
        <v>52.1</v>
      </c>
      <c r="CB61" s="2"/>
      <c r="CC61" s="2">
        <v>23.9</v>
      </c>
      <c r="CD61" s="2">
        <v>3.7</v>
      </c>
      <c r="CE61" s="2">
        <v>1.03</v>
      </c>
      <c r="CF61" s="2">
        <v>2.8</v>
      </c>
      <c r="CG61" s="2">
        <v>0.3</v>
      </c>
      <c r="CH61" s="16">
        <v>2</v>
      </c>
      <c r="CI61" s="2">
        <v>0.32</v>
      </c>
      <c r="CJ61" s="2">
        <v>0.7</v>
      </c>
      <c r="CK61" s="2" t="s">
        <v>116</v>
      </c>
      <c r="CL61" s="2">
        <v>0.9</v>
      </c>
      <c r="CM61" s="2">
        <v>0.06</v>
      </c>
      <c r="CN61" s="2"/>
      <c r="CO61" s="2"/>
      <c r="CP61" s="2"/>
      <c r="CQ61" s="2"/>
      <c r="CR61" s="2"/>
      <c r="CS61" s="2"/>
      <c r="CT61" s="2">
        <v>4.9</v>
      </c>
      <c r="CU61" s="2">
        <v>2.6</v>
      </c>
    </row>
    <row r="62" spans="1:99" ht="12.75">
      <c r="A62" s="3" t="s">
        <v>12</v>
      </c>
      <c r="B62" s="4" t="s">
        <v>92</v>
      </c>
      <c r="C62" s="3" t="s">
        <v>11</v>
      </c>
      <c r="D62" s="2">
        <v>1</v>
      </c>
      <c r="E62" s="3">
        <v>-82.595829</v>
      </c>
      <c r="F62" s="3">
        <v>8.848884</v>
      </c>
      <c r="G62" s="3"/>
      <c r="H62" s="3">
        <v>3</v>
      </c>
      <c r="I62" s="3" t="s">
        <v>54</v>
      </c>
      <c r="J62" s="4">
        <v>59.73</v>
      </c>
      <c r="K62" s="4">
        <v>0.98</v>
      </c>
      <c r="L62" s="4">
        <v>16.03</v>
      </c>
      <c r="M62" s="4">
        <v>8.3</v>
      </c>
      <c r="N62" s="4"/>
      <c r="O62" s="4">
        <v>0.26</v>
      </c>
      <c r="P62" s="4">
        <v>2.07</v>
      </c>
      <c r="Q62" s="4">
        <v>4.7</v>
      </c>
      <c r="R62" s="4">
        <v>4.06</v>
      </c>
      <c r="S62" s="4">
        <v>2.22</v>
      </c>
      <c r="T62" s="4">
        <v>0.31</v>
      </c>
      <c r="U62" s="4">
        <v>1.05</v>
      </c>
      <c r="V62" s="4">
        <v>0.37</v>
      </c>
      <c r="W62" s="4">
        <v>100.08</v>
      </c>
      <c r="X62" s="4">
        <v>60.5412527873505</v>
      </c>
      <c r="Y62" s="4">
        <v>0.9933103588080276</v>
      </c>
      <c r="Z62" s="4">
        <v>16.24771944050274</v>
      </c>
      <c r="AA62" s="4">
        <v>8.412730589904724</v>
      </c>
      <c r="AB62" s="4"/>
      <c r="AC62" s="4">
        <v>0.2635313196837624</v>
      </c>
      <c r="AD62" s="4">
        <v>2.098114737482262</v>
      </c>
      <c r="AE62" s="4">
        <v>4.763835394283397</v>
      </c>
      <c r="AF62" s="4">
        <v>4.115142915061828</v>
      </c>
      <c r="AG62" s="4">
        <v>2.250152037299818</v>
      </c>
      <c r="AH62" s="4">
        <v>0.3142104196229475</v>
      </c>
      <c r="AI62" s="4">
        <v>100</v>
      </c>
      <c r="AJ62" s="4">
        <v>6.365294952361646</v>
      </c>
      <c r="AK62" s="4"/>
      <c r="AL62" s="4"/>
      <c r="AM62" s="4"/>
      <c r="AN62" s="4"/>
      <c r="AO62" s="3">
        <v>16</v>
      </c>
      <c r="AP62" s="2"/>
      <c r="AQ62" s="3">
        <v>156</v>
      </c>
      <c r="AR62" s="3"/>
      <c r="AS62" s="3">
        <v>44</v>
      </c>
      <c r="AT62" s="3">
        <v>478</v>
      </c>
      <c r="AU62" s="3">
        <v>159</v>
      </c>
      <c r="AV62" s="2"/>
      <c r="AW62" s="3">
        <v>1067</v>
      </c>
      <c r="AX62" s="2"/>
      <c r="AY62" s="3">
        <v>27</v>
      </c>
      <c r="AZ62" s="3"/>
      <c r="BA62" s="3"/>
      <c r="BB62" s="3"/>
      <c r="BC62" s="3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</row>
    <row r="63" spans="1:101" ht="12.75">
      <c r="A63" s="3" t="s">
        <v>13</v>
      </c>
      <c r="B63" s="4" t="s">
        <v>0</v>
      </c>
      <c r="C63" s="3" t="s">
        <v>11</v>
      </c>
      <c r="D63" s="2">
        <v>1</v>
      </c>
      <c r="E63" s="3">
        <v>-82.597826</v>
      </c>
      <c r="F63" s="3">
        <v>8.847897</v>
      </c>
      <c r="G63" s="3"/>
      <c r="H63" s="3">
        <v>3</v>
      </c>
      <c r="I63" s="3" t="s">
        <v>54</v>
      </c>
      <c r="J63" s="4">
        <v>61.8</v>
      </c>
      <c r="K63" s="4">
        <v>0.87</v>
      </c>
      <c r="L63" s="4">
        <v>15.59</v>
      </c>
      <c r="M63" s="4">
        <v>6.76</v>
      </c>
      <c r="N63" s="4"/>
      <c r="O63" s="4">
        <v>0.16</v>
      </c>
      <c r="P63" s="4">
        <v>1.86</v>
      </c>
      <c r="Q63" s="4">
        <v>4.81</v>
      </c>
      <c r="R63" s="4">
        <v>4.01</v>
      </c>
      <c r="S63" s="4">
        <v>2.96</v>
      </c>
      <c r="T63" s="4">
        <v>0.27</v>
      </c>
      <c r="U63" s="4">
        <v>0.58</v>
      </c>
      <c r="V63" s="4">
        <v>0.1</v>
      </c>
      <c r="W63" s="4">
        <v>99.77</v>
      </c>
      <c r="X63" s="4">
        <v>62.36754465637299</v>
      </c>
      <c r="Y63" s="4">
        <v>0.877989706327581</v>
      </c>
      <c r="Z63" s="4">
        <v>15.733171863962054</v>
      </c>
      <c r="AA63" s="4">
        <v>6.822080936522354</v>
      </c>
      <c r="AB63" s="4"/>
      <c r="AC63" s="4">
        <v>0.1614693712786356</v>
      </c>
      <c r="AD63" s="4">
        <v>1.8770814411141385</v>
      </c>
      <c r="AE63" s="4">
        <v>4.854172974063982</v>
      </c>
      <c r="AF63" s="4">
        <v>4.046826117670804</v>
      </c>
      <c r="AG63" s="4">
        <v>2.987183368654758</v>
      </c>
      <c r="AH63" s="4">
        <v>0.2724795640326975</v>
      </c>
      <c r="AI63" s="4">
        <v>100</v>
      </c>
      <c r="AJ63" s="4">
        <v>7.034009486325562</v>
      </c>
      <c r="AK63" s="4"/>
      <c r="AL63" s="4"/>
      <c r="AM63" s="4"/>
      <c r="AN63" s="4"/>
      <c r="AO63" s="3">
        <v>13</v>
      </c>
      <c r="AP63" s="2"/>
      <c r="AQ63" s="3">
        <v>87</v>
      </c>
      <c r="AR63" s="3"/>
      <c r="AS63" s="3">
        <v>56</v>
      </c>
      <c r="AT63" s="3">
        <v>435</v>
      </c>
      <c r="AU63" s="3">
        <v>197</v>
      </c>
      <c r="AV63" s="2"/>
      <c r="AW63" s="3">
        <v>1027</v>
      </c>
      <c r="AX63" s="2"/>
      <c r="AY63" s="3">
        <v>23</v>
      </c>
      <c r="AZ63" s="3"/>
      <c r="BA63" s="3"/>
      <c r="BB63" s="3"/>
      <c r="BC63" s="3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>
        <v>24.2</v>
      </c>
      <c r="CA63" s="2">
        <v>49.9</v>
      </c>
      <c r="CB63" s="2"/>
      <c r="CC63" s="2">
        <v>25.5</v>
      </c>
      <c r="CD63" s="2">
        <v>6.1</v>
      </c>
      <c r="CE63" s="2">
        <v>1.07</v>
      </c>
      <c r="CF63" s="2">
        <v>5.4</v>
      </c>
      <c r="CG63" s="2"/>
      <c r="CH63" s="2">
        <v>4.5</v>
      </c>
      <c r="CI63" s="2">
        <v>0.89</v>
      </c>
      <c r="CJ63" s="2">
        <v>2.8</v>
      </c>
      <c r="CK63" s="2"/>
      <c r="CL63" s="2">
        <v>2.6</v>
      </c>
      <c r="CM63" s="2">
        <v>0.32</v>
      </c>
      <c r="CN63" s="2"/>
      <c r="CO63" s="2"/>
      <c r="CP63" s="2"/>
      <c r="CQ63" s="2"/>
      <c r="CR63" s="2"/>
      <c r="CS63" s="2"/>
      <c r="CT63" s="2">
        <v>2.7</v>
      </c>
      <c r="CU63" s="2">
        <v>11.3</v>
      </c>
      <c r="CV63">
        <v>0.703825</v>
      </c>
      <c r="CW63">
        <v>0.513043</v>
      </c>
    </row>
    <row r="64" spans="1:99" ht="12.75">
      <c r="A64" s="5" t="s">
        <v>32</v>
      </c>
      <c r="B64" s="4" t="s">
        <v>92</v>
      </c>
      <c r="C64" s="3" t="s">
        <v>11</v>
      </c>
      <c r="D64" s="2">
        <v>1</v>
      </c>
      <c r="E64" s="3">
        <v>-82.602459</v>
      </c>
      <c r="F64" s="3">
        <v>8.843208</v>
      </c>
      <c r="G64" s="3"/>
      <c r="H64" s="3">
        <v>3</v>
      </c>
      <c r="I64" s="3" t="s">
        <v>54</v>
      </c>
      <c r="J64" s="4">
        <v>58.35</v>
      </c>
      <c r="K64" s="4">
        <v>0.75</v>
      </c>
      <c r="L64" s="4">
        <v>16.22</v>
      </c>
      <c r="M64" s="4">
        <v>6.71</v>
      </c>
      <c r="N64" s="4"/>
      <c r="O64" s="4">
        <v>0.09</v>
      </c>
      <c r="P64" s="4">
        <v>3.58</v>
      </c>
      <c r="Q64" s="4">
        <v>6.74</v>
      </c>
      <c r="R64" s="4">
        <v>3.37</v>
      </c>
      <c r="S64" s="4">
        <v>2.19</v>
      </c>
      <c r="T64" s="4">
        <v>0.23</v>
      </c>
      <c r="U64" s="4">
        <v>0.42</v>
      </c>
      <c r="V64" s="4">
        <v>0.75</v>
      </c>
      <c r="W64" s="4">
        <v>99.4</v>
      </c>
      <c r="X64" s="4">
        <v>59.401404866130505</v>
      </c>
      <c r="Y64" s="4">
        <v>0.7635142013641454</v>
      </c>
      <c r="Z64" s="4">
        <v>16.512267128168585</v>
      </c>
      <c r="AA64" s="4">
        <v>6.83090705487122</v>
      </c>
      <c r="AB64" s="4"/>
      <c r="AC64" s="4">
        <v>0.09162170416369744</v>
      </c>
      <c r="AD64" s="4">
        <v>3.6445077878448537</v>
      </c>
      <c r="AE64" s="4">
        <v>6.861447622925787</v>
      </c>
      <c r="AF64" s="4">
        <v>3.4307238114628933</v>
      </c>
      <c r="AG64" s="4">
        <v>2.2294614679833042</v>
      </c>
      <c r="AH64" s="4">
        <v>0.23414435508500459</v>
      </c>
      <c r="AI64" s="4">
        <v>100</v>
      </c>
      <c r="AJ64" s="4">
        <v>5.660185279446198</v>
      </c>
      <c r="AK64" s="4"/>
      <c r="AL64" s="4"/>
      <c r="AM64" s="4"/>
      <c r="AN64" s="4"/>
      <c r="AO64" s="3">
        <v>28</v>
      </c>
      <c r="AP64" s="2"/>
      <c r="AQ64" s="3">
        <v>90</v>
      </c>
      <c r="AR64" s="3"/>
      <c r="AS64" s="3">
        <v>36</v>
      </c>
      <c r="AT64" s="3">
        <v>1198</v>
      </c>
      <c r="AU64" s="3">
        <v>227</v>
      </c>
      <c r="AV64" s="2"/>
      <c r="AW64" s="3">
        <v>830</v>
      </c>
      <c r="AX64" s="2"/>
      <c r="AY64" s="3">
        <v>11</v>
      </c>
      <c r="AZ64" s="3"/>
      <c r="BA64" s="3"/>
      <c r="BB64" s="3"/>
      <c r="BC64" s="3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</row>
    <row r="65" spans="1:99" ht="12.75">
      <c r="A65" s="5" t="s">
        <v>33</v>
      </c>
      <c r="B65" s="4" t="s">
        <v>92</v>
      </c>
      <c r="C65" s="3" t="s">
        <v>11</v>
      </c>
      <c r="D65" s="2">
        <v>1</v>
      </c>
      <c r="E65" s="3">
        <v>-82.607743</v>
      </c>
      <c r="F65" s="3">
        <v>8.834573</v>
      </c>
      <c r="G65" s="3"/>
      <c r="H65" s="3">
        <v>3</v>
      </c>
      <c r="I65" s="3" t="s">
        <v>54</v>
      </c>
      <c r="J65" s="4">
        <v>63.1</v>
      </c>
      <c r="K65" s="4">
        <v>1.05</v>
      </c>
      <c r="L65" s="4">
        <v>16.86</v>
      </c>
      <c r="M65" s="4">
        <v>7.13</v>
      </c>
      <c r="N65" s="4"/>
      <c r="O65" s="4">
        <v>0.15</v>
      </c>
      <c r="P65" s="4">
        <v>1.44</v>
      </c>
      <c r="Q65" s="4">
        <v>2.43</v>
      </c>
      <c r="R65" s="4">
        <v>3.79</v>
      </c>
      <c r="S65" s="4">
        <v>3.49</v>
      </c>
      <c r="T65" s="4">
        <v>0.32</v>
      </c>
      <c r="U65" s="4">
        <v>1.17</v>
      </c>
      <c r="V65" s="4">
        <v>0.35</v>
      </c>
      <c r="W65" s="4">
        <v>101.28</v>
      </c>
      <c r="X65" s="4">
        <v>63.25180433039294</v>
      </c>
      <c r="Y65" s="4">
        <v>1.0525260625501203</v>
      </c>
      <c r="Z65" s="4">
        <v>16.90056134723336</v>
      </c>
      <c r="AA65" s="4">
        <v>7.147153167602245</v>
      </c>
      <c r="AB65" s="4"/>
      <c r="AC65" s="4">
        <v>0.15036086607858862</v>
      </c>
      <c r="AD65" s="4">
        <v>1.4434643143544506</v>
      </c>
      <c r="AE65" s="4">
        <v>2.4358460304731357</v>
      </c>
      <c r="AF65" s="4">
        <v>3.7991178829190053</v>
      </c>
      <c r="AG65" s="4">
        <v>3.4983961507618284</v>
      </c>
      <c r="AH65" s="4">
        <v>0.32076984763432237</v>
      </c>
      <c r="AI65" s="4">
        <v>100</v>
      </c>
      <c r="AJ65" s="4">
        <v>7.297514033680834</v>
      </c>
      <c r="AK65" s="4"/>
      <c r="AL65" s="4"/>
      <c r="AM65" s="4"/>
      <c r="AN65" s="4"/>
      <c r="AO65" s="3">
        <v>8</v>
      </c>
      <c r="AP65" s="2"/>
      <c r="AQ65" s="3">
        <v>129</v>
      </c>
      <c r="AR65" s="3"/>
      <c r="AS65" s="3">
        <v>82</v>
      </c>
      <c r="AT65" s="3">
        <v>325</v>
      </c>
      <c r="AU65" s="3">
        <v>350</v>
      </c>
      <c r="AV65" s="2"/>
      <c r="AW65" s="3">
        <v>1368</v>
      </c>
      <c r="AX65" s="2"/>
      <c r="AY65" s="3">
        <v>31</v>
      </c>
      <c r="AZ65" s="3"/>
      <c r="BA65" s="3"/>
      <c r="BB65" s="3"/>
      <c r="BC65" s="3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</row>
    <row r="66" spans="1:99" ht="12.75">
      <c r="A66" s="5" t="s">
        <v>34</v>
      </c>
      <c r="B66" s="4" t="s">
        <v>92</v>
      </c>
      <c r="C66" s="3" t="s">
        <v>11</v>
      </c>
      <c r="D66" s="2">
        <v>1</v>
      </c>
      <c r="E66" s="3">
        <v>-82.611842</v>
      </c>
      <c r="F66" s="3">
        <v>8.824781</v>
      </c>
      <c r="G66" s="3"/>
      <c r="H66" s="3">
        <v>3</v>
      </c>
      <c r="I66" s="3" t="s">
        <v>54</v>
      </c>
      <c r="J66" s="4">
        <v>57.12</v>
      </c>
      <c r="K66" s="4">
        <v>0.87</v>
      </c>
      <c r="L66" s="4">
        <v>16.73</v>
      </c>
      <c r="M66" s="4">
        <v>4.7</v>
      </c>
      <c r="N66" s="4"/>
      <c r="O66" s="4">
        <v>0.11</v>
      </c>
      <c r="P66" s="4">
        <v>3.39</v>
      </c>
      <c r="Q66" s="4">
        <v>7.27</v>
      </c>
      <c r="R66" s="4">
        <v>2.66</v>
      </c>
      <c r="S66" s="4">
        <v>2.74</v>
      </c>
      <c r="T66" s="4">
        <v>0.27</v>
      </c>
      <c r="U66" s="4">
        <v>0.79</v>
      </c>
      <c r="V66" s="4">
        <v>0.5</v>
      </c>
      <c r="W66" s="4">
        <v>97.15</v>
      </c>
      <c r="X66" s="4">
        <v>59.58689755894012</v>
      </c>
      <c r="Y66" s="4">
        <v>0.9075735447527644</v>
      </c>
      <c r="Z66" s="4">
        <v>17.452534946797414</v>
      </c>
      <c r="AA66" s="4">
        <v>4.902983517629877</v>
      </c>
      <c r="AB66" s="4"/>
      <c r="AC66" s="4">
        <v>0.11475067807218861</v>
      </c>
      <c r="AD66" s="4">
        <v>3.536407260588358</v>
      </c>
      <c r="AE66" s="4">
        <v>7.583976632589192</v>
      </c>
      <c r="AF66" s="4">
        <v>2.7748800333820154</v>
      </c>
      <c r="AG66" s="4">
        <v>2.8583350719799707</v>
      </c>
      <c r="AH66" s="4">
        <v>0.2816607552680993</v>
      </c>
      <c r="AI66" s="4">
        <v>100</v>
      </c>
      <c r="AJ66" s="4">
        <v>5.633215105361986</v>
      </c>
      <c r="AK66" s="4"/>
      <c r="AL66" s="4"/>
      <c r="AM66" s="4"/>
      <c r="AN66" s="4"/>
      <c r="AO66" s="3">
        <v>5</v>
      </c>
      <c r="AP66" s="2"/>
      <c r="AQ66" s="3">
        <v>59</v>
      </c>
      <c r="AR66" s="3"/>
      <c r="AS66" s="3">
        <v>34</v>
      </c>
      <c r="AT66" s="3">
        <v>1664</v>
      </c>
      <c r="AU66" s="3">
        <v>267</v>
      </c>
      <c r="AV66" s="2"/>
      <c r="AW66" s="3">
        <v>1113</v>
      </c>
      <c r="AX66" s="2"/>
      <c r="AY66" s="3">
        <v>34</v>
      </c>
      <c r="AZ66" s="3"/>
      <c r="BA66" s="3"/>
      <c r="BB66" s="3"/>
      <c r="BC66" s="3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</row>
    <row r="67" spans="1:99" ht="12.75">
      <c r="A67" s="5" t="s">
        <v>35</v>
      </c>
      <c r="B67" s="4" t="s">
        <v>92</v>
      </c>
      <c r="C67" s="3" t="s">
        <v>11</v>
      </c>
      <c r="D67" s="2">
        <v>1</v>
      </c>
      <c r="E67" s="3">
        <v>-82.613327</v>
      </c>
      <c r="F67" s="3">
        <v>8.819791</v>
      </c>
      <c r="G67" s="3"/>
      <c r="H67" s="3">
        <v>3</v>
      </c>
      <c r="I67" s="3" t="s">
        <v>54</v>
      </c>
      <c r="J67" s="4">
        <v>56.04</v>
      </c>
      <c r="K67" s="4">
        <v>0.78</v>
      </c>
      <c r="L67" s="4">
        <v>16</v>
      </c>
      <c r="M67" s="4">
        <v>7.53</v>
      </c>
      <c r="N67" s="4"/>
      <c r="O67" s="4">
        <v>0.12</v>
      </c>
      <c r="P67" s="4">
        <v>6.82</v>
      </c>
      <c r="Q67" s="4">
        <v>8.71</v>
      </c>
      <c r="R67" s="4">
        <v>3.54</v>
      </c>
      <c r="S67" s="4">
        <v>1.26</v>
      </c>
      <c r="T67" s="4">
        <v>0.28</v>
      </c>
      <c r="U67" s="4">
        <v>0.18</v>
      </c>
      <c r="V67" s="4">
        <v>0.03</v>
      </c>
      <c r="W67" s="4">
        <v>101.29</v>
      </c>
      <c r="X67" s="4">
        <v>55.4412346656114</v>
      </c>
      <c r="Y67" s="4">
        <v>0.7716660071230709</v>
      </c>
      <c r="Z67" s="4">
        <v>15.829046299960428</v>
      </c>
      <c r="AA67" s="4">
        <v>7.449544914918876</v>
      </c>
      <c r="AB67" s="4"/>
      <c r="AC67" s="4">
        <v>0.1187178472497032</v>
      </c>
      <c r="AD67" s="4">
        <v>6.747130985358132</v>
      </c>
      <c r="AE67" s="4">
        <v>8.616937079540959</v>
      </c>
      <c r="AF67" s="4">
        <v>3.5021764938662447</v>
      </c>
      <c r="AG67" s="4">
        <v>1.2465373961218837</v>
      </c>
      <c r="AH67" s="4">
        <v>0.2770083102493075</v>
      </c>
      <c r="AI67" s="4">
        <v>100</v>
      </c>
      <c r="AJ67" s="4">
        <v>4.748713889988128</v>
      </c>
      <c r="AK67" s="4"/>
      <c r="AL67" s="4"/>
      <c r="AM67" s="4"/>
      <c r="AN67" s="4"/>
      <c r="AO67" s="3">
        <v>111</v>
      </c>
      <c r="AP67" s="2"/>
      <c r="AQ67" s="3">
        <v>91</v>
      </c>
      <c r="AR67" s="3"/>
      <c r="AS67" s="3">
        <v>9</v>
      </c>
      <c r="AT67" s="3">
        <v>1145</v>
      </c>
      <c r="AU67" s="3">
        <v>128</v>
      </c>
      <c r="AV67" s="2"/>
      <c r="AW67" s="3">
        <v>681</v>
      </c>
      <c r="AX67" s="2"/>
      <c r="AY67" s="3">
        <v>21</v>
      </c>
      <c r="AZ67" s="3"/>
      <c r="BA67" s="3"/>
      <c r="BB67" s="3"/>
      <c r="BC67" s="3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ht="12.75">
      <c r="A68" s="5" t="s">
        <v>36</v>
      </c>
      <c r="B68" s="4" t="s">
        <v>92</v>
      </c>
      <c r="C68" s="3" t="s">
        <v>11</v>
      </c>
      <c r="D68" s="2">
        <v>1</v>
      </c>
      <c r="E68" s="3">
        <v>-82.610182</v>
      </c>
      <c r="F68" s="3">
        <v>8.820996</v>
      </c>
      <c r="G68" s="3"/>
      <c r="H68" s="3">
        <v>3</v>
      </c>
      <c r="I68" s="3" t="s">
        <v>54</v>
      </c>
      <c r="J68" s="4">
        <v>60.38</v>
      </c>
      <c r="K68" s="4">
        <v>0.59</v>
      </c>
      <c r="L68" s="4">
        <v>16.75</v>
      </c>
      <c r="M68" s="4">
        <v>5.62</v>
      </c>
      <c r="N68" s="4"/>
      <c r="O68" s="4">
        <v>0.1</v>
      </c>
      <c r="P68" s="4">
        <v>3.08</v>
      </c>
      <c r="Q68" s="4">
        <v>6.32</v>
      </c>
      <c r="R68" s="4">
        <v>3.97</v>
      </c>
      <c r="S68" s="4">
        <v>2.14</v>
      </c>
      <c r="T68" s="4">
        <v>0.22</v>
      </c>
      <c r="U68" s="4">
        <v>0.76</v>
      </c>
      <c r="V68" s="4">
        <v>0.12</v>
      </c>
      <c r="W68" s="4">
        <v>100.05</v>
      </c>
      <c r="X68" s="4">
        <v>60.88534839165071</v>
      </c>
      <c r="Y68" s="4">
        <v>0.5949379852778058</v>
      </c>
      <c r="Z68" s="4">
        <v>16.890188565090252</v>
      </c>
      <c r="AA68" s="4">
        <v>5.667036402137744</v>
      </c>
      <c r="AB68" s="4"/>
      <c r="AC68" s="4">
        <v>0.10083694665725523</v>
      </c>
      <c r="AD68" s="4">
        <v>3.105777957043461</v>
      </c>
      <c r="AE68" s="4">
        <v>6.37289502873853</v>
      </c>
      <c r="AF68" s="4">
        <v>4.003226782293033</v>
      </c>
      <c r="AG68" s="4">
        <v>2.157910658465262</v>
      </c>
      <c r="AH68" s="4">
        <v>0.2218412826459615</v>
      </c>
      <c r="AI68" s="4">
        <v>100</v>
      </c>
      <c r="AJ68" s="4">
        <v>6.161137440758295</v>
      </c>
      <c r="AK68" s="4"/>
      <c r="AL68" s="4"/>
      <c r="AM68" s="4"/>
      <c r="AN68" s="4"/>
      <c r="AO68" s="3">
        <v>42</v>
      </c>
      <c r="AP68" s="2"/>
      <c r="AQ68" s="3">
        <v>85</v>
      </c>
      <c r="AR68" s="3"/>
      <c r="AS68" s="3">
        <v>47</v>
      </c>
      <c r="AT68" s="3">
        <v>1249</v>
      </c>
      <c r="AU68" s="3">
        <v>176</v>
      </c>
      <c r="AV68" s="2"/>
      <c r="AW68" s="3">
        <v>1062</v>
      </c>
      <c r="AX68" s="2"/>
      <c r="AY68" s="3">
        <v>11</v>
      </c>
      <c r="AZ68" s="3"/>
      <c r="BA68" s="3"/>
      <c r="BB68" s="3"/>
      <c r="BC68" s="3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ht="12.75">
      <c r="A69" s="5" t="s">
        <v>37</v>
      </c>
      <c r="B69" s="4" t="s">
        <v>117</v>
      </c>
      <c r="C69" s="3" t="s">
        <v>11</v>
      </c>
      <c r="D69" s="2">
        <v>1</v>
      </c>
      <c r="E69" s="3">
        <v>-82.590797</v>
      </c>
      <c r="F69" s="3">
        <v>8.806189</v>
      </c>
      <c r="G69" s="3"/>
      <c r="H69" s="3">
        <v>3</v>
      </c>
      <c r="I69" s="3" t="s">
        <v>200</v>
      </c>
      <c r="J69" s="4">
        <v>60.46</v>
      </c>
      <c r="K69" s="4">
        <v>0.69</v>
      </c>
      <c r="L69" s="4">
        <v>16.58</v>
      </c>
      <c r="M69" s="4">
        <v>6.39</v>
      </c>
      <c r="N69" s="4"/>
      <c r="O69" s="4">
        <v>0.09</v>
      </c>
      <c r="P69" s="4">
        <v>3.62</v>
      </c>
      <c r="Q69" s="4">
        <v>6.79</v>
      </c>
      <c r="R69" s="4">
        <v>2.93</v>
      </c>
      <c r="S69" s="4">
        <v>3.09</v>
      </c>
      <c r="T69" s="4">
        <v>0.23</v>
      </c>
      <c r="U69" s="4">
        <v>0.5</v>
      </c>
      <c r="V69" s="4">
        <v>0.05</v>
      </c>
      <c r="W69" s="4">
        <v>101.42</v>
      </c>
      <c r="X69" s="4">
        <v>59.93853474769505</v>
      </c>
      <c r="Y69" s="4">
        <v>0.6840487756518291</v>
      </c>
      <c r="Z69" s="4">
        <v>16.436998116387425</v>
      </c>
      <c r="AA69" s="4">
        <v>6.334886487558243</v>
      </c>
      <c r="AB69" s="4"/>
      <c r="AC69" s="4">
        <v>0.08922375334589075</v>
      </c>
      <c r="AD69" s="4">
        <v>3.588777634579161</v>
      </c>
      <c r="AE69" s="4">
        <v>6.731436502428869</v>
      </c>
      <c r="AF69" s="4">
        <v>2.904728858927332</v>
      </c>
      <c r="AG69" s="4">
        <v>3.0633488648755822</v>
      </c>
      <c r="AH69" s="4">
        <v>0.2280162585506097</v>
      </c>
      <c r="AI69" s="4">
        <v>100</v>
      </c>
      <c r="AJ69" s="4">
        <v>5.968077723802914</v>
      </c>
      <c r="AK69" s="4"/>
      <c r="AL69" s="4"/>
      <c r="AM69" s="4"/>
      <c r="AN69" s="4"/>
      <c r="AO69" s="3">
        <v>44</v>
      </c>
      <c r="AP69" s="2"/>
      <c r="AQ69" s="3">
        <v>59</v>
      </c>
      <c r="AR69" s="3"/>
      <c r="AS69" s="3">
        <v>56</v>
      </c>
      <c r="AT69" s="3">
        <v>1255</v>
      </c>
      <c r="AU69" s="3">
        <v>303</v>
      </c>
      <c r="AV69" s="2"/>
      <c r="AW69" s="3">
        <v>1181</v>
      </c>
      <c r="AX69" s="2"/>
      <c r="AY69" s="3">
        <v>6</v>
      </c>
      <c r="AZ69" s="3"/>
      <c r="BA69" s="3"/>
      <c r="BB69" s="3"/>
      <c r="BC69" s="3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>
        <v>27.9</v>
      </c>
      <c r="CA69" s="2">
        <v>52.3</v>
      </c>
      <c r="CB69" s="2"/>
      <c r="CC69" s="2">
        <v>25.4</v>
      </c>
      <c r="CD69" s="2">
        <v>3.9</v>
      </c>
      <c r="CE69" s="2">
        <v>1.32</v>
      </c>
      <c r="CF69" s="2"/>
      <c r="CG69" s="2"/>
      <c r="CH69" s="2"/>
      <c r="CI69" s="2"/>
      <c r="CJ69" s="2"/>
      <c r="CK69" s="2"/>
      <c r="CL69" s="2">
        <v>1.1</v>
      </c>
      <c r="CM69" s="2">
        <v>0.23</v>
      </c>
      <c r="CN69" s="2"/>
      <c r="CO69" s="2"/>
      <c r="CP69" s="2"/>
      <c r="CQ69" s="2"/>
      <c r="CR69" s="2"/>
      <c r="CS69" s="2"/>
      <c r="CT69" s="2">
        <v>9.3</v>
      </c>
      <c r="CU69" s="2">
        <v>2.8</v>
      </c>
    </row>
    <row r="70" spans="1:99" ht="12.75">
      <c r="A70" s="5" t="s">
        <v>39</v>
      </c>
      <c r="B70" s="4" t="s">
        <v>117</v>
      </c>
      <c r="C70" s="3" t="s">
        <v>11</v>
      </c>
      <c r="D70" s="2">
        <v>1</v>
      </c>
      <c r="E70" s="3">
        <v>-82.536182</v>
      </c>
      <c r="F70" s="3">
        <v>8.813678</v>
      </c>
      <c r="G70" s="3"/>
      <c r="H70" s="3">
        <v>3</v>
      </c>
      <c r="I70" s="3" t="s">
        <v>55</v>
      </c>
      <c r="J70" s="4">
        <v>59.62</v>
      </c>
      <c r="K70" s="4">
        <v>0.62</v>
      </c>
      <c r="L70" s="4">
        <v>17.18</v>
      </c>
      <c r="M70" s="4">
        <v>5.97</v>
      </c>
      <c r="N70" s="4"/>
      <c r="O70" s="4">
        <v>0.1</v>
      </c>
      <c r="P70" s="4">
        <v>3.23</v>
      </c>
      <c r="Q70" s="4">
        <v>6.76</v>
      </c>
      <c r="R70" s="4">
        <v>3.44</v>
      </c>
      <c r="S70" s="4">
        <v>2.1</v>
      </c>
      <c r="T70" s="4">
        <v>0.19</v>
      </c>
      <c r="U70" s="4">
        <v>0.54</v>
      </c>
      <c r="V70" s="4">
        <v>0.05</v>
      </c>
      <c r="W70" s="4">
        <v>99.8</v>
      </c>
      <c r="X70" s="4">
        <v>60.094748513254714</v>
      </c>
      <c r="Y70" s="4">
        <v>0.6249370023183147</v>
      </c>
      <c r="Z70" s="4">
        <v>17.316802741659107</v>
      </c>
      <c r="AA70" s="4">
        <v>6.017538554581192</v>
      </c>
      <c r="AB70" s="4"/>
      <c r="AC70" s="4">
        <v>0.10079629069650238</v>
      </c>
      <c r="AD70" s="4">
        <v>3.2557201894970267</v>
      </c>
      <c r="AE70" s="4">
        <v>6.81382925108356</v>
      </c>
      <c r="AF70" s="4">
        <v>3.4673923999596816</v>
      </c>
      <c r="AG70" s="4">
        <v>2.11672210462655</v>
      </c>
      <c r="AH70" s="4">
        <v>0.19151295232335452</v>
      </c>
      <c r="AI70" s="4">
        <v>100</v>
      </c>
      <c r="AJ70" s="4">
        <v>5.584114504586232</v>
      </c>
      <c r="AK70" s="4"/>
      <c r="AL70" s="4"/>
      <c r="AM70" s="4"/>
      <c r="AN70" s="4"/>
      <c r="AO70" s="3">
        <v>24</v>
      </c>
      <c r="AP70" s="2"/>
      <c r="AQ70" s="3">
        <v>75</v>
      </c>
      <c r="AR70" s="3"/>
      <c r="AS70" s="3">
        <v>25</v>
      </c>
      <c r="AT70" s="3">
        <v>1379</v>
      </c>
      <c r="AU70" s="3">
        <v>196</v>
      </c>
      <c r="AV70" s="2"/>
      <c r="AW70" s="3">
        <v>782</v>
      </c>
      <c r="AX70" s="2"/>
      <c r="AY70" s="3">
        <v>21</v>
      </c>
      <c r="AZ70" s="3"/>
      <c r="BA70" s="3"/>
      <c r="BB70" s="3"/>
      <c r="BC70" s="3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>
        <v>16.8</v>
      </c>
      <c r="CA70" s="2">
        <v>32.6</v>
      </c>
      <c r="CB70" s="2"/>
      <c r="CC70" s="2">
        <v>16.1</v>
      </c>
      <c r="CD70" s="2">
        <v>2.9</v>
      </c>
      <c r="CE70" s="2">
        <v>0.96</v>
      </c>
      <c r="CF70" s="2">
        <v>2.2</v>
      </c>
      <c r="CG70" s="2">
        <v>0.2</v>
      </c>
      <c r="CH70" s="2">
        <v>1.5</v>
      </c>
      <c r="CI70" s="2">
        <v>0.26</v>
      </c>
      <c r="CJ70" s="2">
        <v>0.7</v>
      </c>
      <c r="CK70" s="2" t="s">
        <v>116</v>
      </c>
      <c r="CL70" s="2">
        <v>0.6</v>
      </c>
      <c r="CM70" s="2">
        <v>0.06</v>
      </c>
      <c r="CN70" s="2"/>
      <c r="CO70" s="2"/>
      <c r="CP70" s="2"/>
      <c r="CQ70" s="2"/>
      <c r="CR70" s="2"/>
      <c r="CS70" s="2"/>
      <c r="CT70" s="2">
        <v>3.1</v>
      </c>
      <c r="CU70" s="2">
        <v>1.1</v>
      </c>
    </row>
    <row r="71" spans="1:99" ht="12.75">
      <c r="A71" s="5" t="s">
        <v>40</v>
      </c>
      <c r="B71" s="4" t="s">
        <v>92</v>
      </c>
      <c r="C71" s="3" t="s">
        <v>11</v>
      </c>
      <c r="D71" s="2">
        <v>1</v>
      </c>
      <c r="E71" s="3">
        <v>-82.527383</v>
      </c>
      <c r="F71" s="3">
        <v>8.806217</v>
      </c>
      <c r="G71" s="3"/>
      <c r="H71" s="3">
        <v>3</v>
      </c>
      <c r="I71" s="3" t="s">
        <v>55</v>
      </c>
      <c r="J71" s="4">
        <v>58.91</v>
      </c>
      <c r="K71" s="4">
        <v>0.72</v>
      </c>
      <c r="L71" s="4">
        <v>16.75</v>
      </c>
      <c r="M71" s="4">
        <v>6.35</v>
      </c>
      <c r="N71" s="4"/>
      <c r="O71" s="4">
        <v>0.1</v>
      </c>
      <c r="P71" s="4">
        <v>4.23</v>
      </c>
      <c r="Q71" s="4">
        <v>7.48</v>
      </c>
      <c r="R71" s="4">
        <v>3.23</v>
      </c>
      <c r="S71" s="4">
        <v>2.43</v>
      </c>
      <c r="T71" s="4">
        <v>0.21</v>
      </c>
      <c r="U71" s="4">
        <v>0.72</v>
      </c>
      <c r="V71" s="4">
        <v>0.1</v>
      </c>
      <c r="W71" s="4">
        <v>101.23</v>
      </c>
      <c r="X71" s="4">
        <v>58.66945523354247</v>
      </c>
      <c r="Y71" s="4">
        <v>0.717060053779504</v>
      </c>
      <c r="Z71" s="4">
        <v>16.681605417787072</v>
      </c>
      <c r="AA71" s="4">
        <v>6.324071307638681</v>
      </c>
      <c r="AB71" s="4"/>
      <c r="AC71" s="4">
        <v>0.09959167413604221</v>
      </c>
      <c r="AD71" s="4">
        <v>4.212727815954587</v>
      </c>
      <c r="AE71" s="4">
        <v>7.449457225375958</v>
      </c>
      <c r="AF71" s="4">
        <v>3.2168110745941636</v>
      </c>
      <c r="AG71" s="4">
        <v>2.420077681505826</v>
      </c>
      <c r="AH71" s="4">
        <v>0.20914251568568865</v>
      </c>
      <c r="AI71" s="4">
        <v>100</v>
      </c>
      <c r="AJ71" s="4">
        <v>5.63688875609999</v>
      </c>
      <c r="AK71" s="4"/>
      <c r="AL71" s="4"/>
      <c r="AM71" s="4"/>
      <c r="AN71" s="4"/>
      <c r="AO71" s="3">
        <v>51</v>
      </c>
      <c r="AP71" s="2"/>
      <c r="AQ71" s="3">
        <v>70</v>
      </c>
      <c r="AR71" s="3"/>
      <c r="AS71" s="3">
        <v>31</v>
      </c>
      <c r="AT71" s="3">
        <v>1298</v>
      </c>
      <c r="AU71" s="3">
        <v>238</v>
      </c>
      <c r="AV71" s="2"/>
      <c r="AW71" s="3">
        <v>833</v>
      </c>
      <c r="AX71" s="2"/>
      <c r="AY71" s="3">
        <v>16</v>
      </c>
      <c r="AZ71" s="3"/>
      <c r="BA71" s="3"/>
      <c r="BB71" s="3"/>
      <c r="BC71" s="3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</row>
    <row r="72" spans="1:101" ht="12.75">
      <c r="A72" s="5" t="s">
        <v>41</v>
      </c>
      <c r="B72" s="4" t="s">
        <v>0</v>
      </c>
      <c r="C72" s="3" t="s">
        <v>11</v>
      </c>
      <c r="D72" s="2">
        <v>1</v>
      </c>
      <c r="E72" s="3">
        <v>-82.528432</v>
      </c>
      <c r="F72" s="3">
        <v>8.8108</v>
      </c>
      <c r="G72" s="3"/>
      <c r="H72" s="3">
        <v>3</v>
      </c>
      <c r="I72" s="3" t="s">
        <v>55</v>
      </c>
      <c r="J72" s="4">
        <v>60.48</v>
      </c>
      <c r="K72" s="4">
        <v>0.61</v>
      </c>
      <c r="L72" s="4">
        <v>16.9</v>
      </c>
      <c r="M72" s="4">
        <v>2.78</v>
      </c>
      <c r="N72" s="4"/>
      <c r="O72" s="4">
        <v>3.44</v>
      </c>
      <c r="P72" s="4">
        <v>0.12</v>
      </c>
      <c r="Q72" s="4">
        <v>3.58</v>
      </c>
      <c r="R72" s="4">
        <v>7.27</v>
      </c>
      <c r="S72" s="4">
        <v>3.49</v>
      </c>
      <c r="T72" s="4">
        <v>2.08</v>
      </c>
      <c r="U72" s="4">
        <v>0.2</v>
      </c>
      <c r="V72" s="4">
        <v>0.38</v>
      </c>
      <c r="W72" s="4">
        <v>101.33</v>
      </c>
      <c r="X72" s="4">
        <v>60.02977667493796</v>
      </c>
      <c r="Y72" s="4">
        <v>0.6054590570719603</v>
      </c>
      <c r="Z72" s="4">
        <v>16.774193548387096</v>
      </c>
      <c r="AA72" s="4">
        <v>2.759305210918114</v>
      </c>
      <c r="AB72" s="4"/>
      <c r="AC72" s="4">
        <v>3.4143920595533497</v>
      </c>
      <c r="AD72" s="4">
        <v>0.11910669975186104</v>
      </c>
      <c r="AE72" s="4">
        <v>3.553349875930521</v>
      </c>
      <c r="AF72" s="4">
        <v>7.215880893300248</v>
      </c>
      <c r="AG72" s="4">
        <v>3.464019851116625</v>
      </c>
      <c r="AH72" s="4">
        <v>2.064516129032258</v>
      </c>
      <c r="AI72" s="4">
        <v>100</v>
      </c>
      <c r="AJ72" s="4">
        <v>10.679900744416873</v>
      </c>
      <c r="AK72" s="4"/>
      <c r="AL72" s="4"/>
      <c r="AM72" s="4"/>
      <c r="AN72" s="4"/>
      <c r="AO72" s="3">
        <v>38</v>
      </c>
      <c r="AP72" s="2"/>
      <c r="AQ72" s="3">
        <v>68</v>
      </c>
      <c r="AR72" s="3"/>
      <c r="AS72" s="3">
        <v>32</v>
      </c>
      <c r="AT72" s="3">
        <v>1411</v>
      </c>
      <c r="AU72" s="3">
        <v>226</v>
      </c>
      <c r="AV72" s="2"/>
      <c r="AW72" s="3">
        <v>736</v>
      </c>
      <c r="AX72" s="2"/>
      <c r="AY72" s="3">
        <v>22</v>
      </c>
      <c r="AZ72" s="3"/>
      <c r="BA72" s="3"/>
      <c r="BB72" s="3"/>
      <c r="BC72" s="3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>
        <v>16.6</v>
      </c>
      <c r="CA72" s="2">
        <v>30.1</v>
      </c>
      <c r="CB72" s="2"/>
      <c r="CC72" s="2">
        <v>16.2</v>
      </c>
      <c r="CD72" s="2">
        <v>2.5</v>
      </c>
      <c r="CE72" s="2">
        <v>1.04</v>
      </c>
      <c r="CF72" s="2"/>
      <c r="CG72" s="2"/>
      <c r="CH72" s="2"/>
      <c r="CI72" s="2"/>
      <c r="CJ72" s="2"/>
      <c r="CK72" s="2"/>
      <c r="CL72" s="16">
        <v>1</v>
      </c>
      <c r="CM72" s="2">
        <v>0.21</v>
      </c>
      <c r="CN72" s="2"/>
      <c r="CO72" s="2"/>
      <c r="CP72" s="2"/>
      <c r="CQ72" s="2"/>
      <c r="CR72" s="2"/>
      <c r="CS72" s="2"/>
      <c r="CT72" s="2">
        <v>3.3</v>
      </c>
      <c r="CU72" s="2">
        <v>1.6</v>
      </c>
      <c r="CV72">
        <v>0.703492</v>
      </c>
      <c r="CW72">
        <v>0.512941</v>
      </c>
    </row>
    <row r="73" spans="1:99" ht="12.75">
      <c r="A73" s="5" t="s">
        <v>42</v>
      </c>
      <c r="B73" s="4" t="s">
        <v>92</v>
      </c>
      <c r="C73" s="3" t="s">
        <v>11</v>
      </c>
      <c r="D73" s="2">
        <v>1</v>
      </c>
      <c r="E73" s="3">
        <v>-82.506191</v>
      </c>
      <c r="F73" s="3">
        <v>8.801359</v>
      </c>
      <c r="G73" s="3"/>
      <c r="H73" s="3">
        <v>3</v>
      </c>
      <c r="I73" s="3" t="s">
        <v>50</v>
      </c>
      <c r="J73" s="4">
        <v>62.4</v>
      </c>
      <c r="K73" s="4">
        <v>0.56</v>
      </c>
      <c r="L73" s="4">
        <v>16.97</v>
      </c>
      <c r="M73" s="4">
        <v>5</v>
      </c>
      <c r="N73" s="4"/>
      <c r="O73" s="4">
        <v>0.08</v>
      </c>
      <c r="P73" s="4">
        <v>2.56</v>
      </c>
      <c r="Q73" s="4">
        <v>5.52</v>
      </c>
      <c r="R73" s="4">
        <v>3.94</v>
      </c>
      <c r="S73" s="4">
        <v>2.67</v>
      </c>
      <c r="T73" s="4">
        <v>0.18</v>
      </c>
      <c r="U73" s="4">
        <v>0.13</v>
      </c>
      <c r="V73" s="4">
        <v>0.22</v>
      </c>
      <c r="W73" s="4">
        <v>100.23</v>
      </c>
      <c r="X73" s="4">
        <v>62.474969963956745</v>
      </c>
      <c r="Y73" s="4">
        <v>0.5606728073688426</v>
      </c>
      <c r="Z73" s="4">
        <v>16.99038846615939</v>
      </c>
      <c r="AA73" s="4">
        <v>5.00600720865038</v>
      </c>
      <c r="AB73" s="4"/>
      <c r="AC73" s="4">
        <v>0.08009611533840608</v>
      </c>
      <c r="AD73" s="4">
        <v>2.5630756908289944</v>
      </c>
      <c r="AE73" s="4">
        <v>5.52663195835002</v>
      </c>
      <c r="AF73" s="4">
        <v>3.9447336804164994</v>
      </c>
      <c r="AG73" s="4">
        <v>2.673207849419303</v>
      </c>
      <c r="AH73" s="4">
        <v>0.18021625951141368</v>
      </c>
      <c r="AI73" s="4">
        <v>100</v>
      </c>
      <c r="AJ73" s="4">
        <v>6.617941529835802</v>
      </c>
      <c r="AK73" s="4"/>
      <c r="AL73" s="4"/>
      <c r="AM73" s="4"/>
      <c r="AN73" s="4"/>
      <c r="AO73" s="3">
        <v>14</v>
      </c>
      <c r="AP73" s="2"/>
      <c r="AQ73" s="3">
        <v>44</v>
      </c>
      <c r="AR73" s="3"/>
      <c r="AS73" s="3">
        <v>66</v>
      </c>
      <c r="AT73" s="3">
        <v>1270</v>
      </c>
      <c r="AU73" s="3">
        <v>255</v>
      </c>
      <c r="AV73" s="2"/>
      <c r="AW73" s="3">
        <v>856</v>
      </c>
      <c r="AX73" s="2"/>
      <c r="AY73" s="3">
        <v>19</v>
      </c>
      <c r="AZ73" s="3"/>
      <c r="BA73" s="3"/>
      <c r="BB73" s="3"/>
      <c r="BC73" s="3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1:99" ht="12.75">
      <c r="A74" s="5" t="s">
        <v>43</v>
      </c>
      <c r="B74" s="4" t="s">
        <v>92</v>
      </c>
      <c r="C74" s="3" t="s">
        <v>11</v>
      </c>
      <c r="D74" s="2">
        <v>1</v>
      </c>
      <c r="E74" s="3">
        <v>-82.452916</v>
      </c>
      <c r="F74" s="3">
        <v>8.798734</v>
      </c>
      <c r="G74" s="3"/>
      <c r="H74" s="3">
        <v>3</v>
      </c>
      <c r="I74" s="3" t="s">
        <v>52</v>
      </c>
      <c r="J74" s="4">
        <v>58.16</v>
      </c>
      <c r="K74" s="4">
        <v>0.69</v>
      </c>
      <c r="L74" s="4">
        <v>16.34</v>
      </c>
      <c r="M74" s="4">
        <v>6.5</v>
      </c>
      <c r="N74" s="4"/>
      <c r="O74" s="4">
        <v>0.1</v>
      </c>
      <c r="P74" s="4">
        <v>3.54</v>
      </c>
      <c r="Q74" s="4">
        <v>7.46</v>
      </c>
      <c r="R74" s="4">
        <v>3.22</v>
      </c>
      <c r="S74" s="4">
        <v>2.52</v>
      </c>
      <c r="T74" s="4">
        <v>0.25</v>
      </c>
      <c r="U74" s="4">
        <v>1.1</v>
      </c>
      <c r="V74" s="4">
        <v>0.16</v>
      </c>
      <c r="W74" s="4">
        <v>100.04</v>
      </c>
      <c r="X74" s="4">
        <v>58.87831544847134</v>
      </c>
      <c r="Y74" s="4">
        <v>0.6985219680097184</v>
      </c>
      <c r="Z74" s="4">
        <v>16.541810083012752</v>
      </c>
      <c r="AA74" s="4">
        <v>6.580279408787203</v>
      </c>
      <c r="AB74" s="4"/>
      <c r="AC74" s="4">
        <v>0.10123506782749543</v>
      </c>
      <c r="AD74" s="4">
        <v>3.5837214010933383</v>
      </c>
      <c r="AE74" s="4">
        <v>7.552136059931159</v>
      </c>
      <c r="AF74" s="4">
        <v>3.2597691840453527</v>
      </c>
      <c r="AG74" s="4">
        <v>2.551123709252885</v>
      </c>
      <c r="AH74" s="4">
        <v>0.25308766956873857</v>
      </c>
      <c r="AI74" s="4">
        <v>100</v>
      </c>
      <c r="AJ74" s="4">
        <v>5.810892893298238</v>
      </c>
      <c r="AK74" s="4"/>
      <c r="AL74" s="4"/>
      <c r="AM74" s="4"/>
      <c r="AN74" s="4"/>
      <c r="AO74" s="3">
        <v>19</v>
      </c>
      <c r="AP74" s="2"/>
      <c r="AQ74" s="3">
        <v>63</v>
      </c>
      <c r="AR74" s="3"/>
      <c r="AS74" s="3">
        <v>39</v>
      </c>
      <c r="AT74" s="3">
        <v>1450</v>
      </c>
      <c r="AU74" s="3">
        <v>250</v>
      </c>
      <c r="AV74" s="2"/>
      <c r="AW74" s="3">
        <v>1043</v>
      </c>
      <c r="AX74" s="2"/>
      <c r="AY74" s="3">
        <v>18</v>
      </c>
      <c r="AZ74" s="3"/>
      <c r="BA74" s="3"/>
      <c r="BB74" s="3"/>
      <c r="BC74" s="3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1:99" ht="12.75">
      <c r="A75" s="5" t="s">
        <v>44</v>
      </c>
      <c r="B75" s="4" t="s">
        <v>92</v>
      </c>
      <c r="C75" s="3" t="s">
        <v>11</v>
      </c>
      <c r="D75" s="2">
        <v>1</v>
      </c>
      <c r="E75" s="3">
        <v>-82.4524</v>
      </c>
      <c r="F75" s="3">
        <v>8.80299</v>
      </c>
      <c r="G75" s="3"/>
      <c r="H75" s="3">
        <v>3</v>
      </c>
      <c r="I75" s="3" t="s">
        <v>52</v>
      </c>
      <c r="J75" s="4">
        <v>58.41</v>
      </c>
      <c r="K75" s="4">
        <v>0.71</v>
      </c>
      <c r="L75" s="4">
        <v>16.91</v>
      </c>
      <c r="M75" s="4">
        <v>6.68</v>
      </c>
      <c r="N75" s="4"/>
      <c r="O75" s="4">
        <v>0.11</v>
      </c>
      <c r="P75" s="4">
        <v>3.59</v>
      </c>
      <c r="Q75" s="4">
        <v>7.68</v>
      </c>
      <c r="R75" s="4">
        <v>3.04</v>
      </c>
      <c r="S75" s="4">
        <v>2.42</v>
      </c>
      <c r="T75" s="4">
        <v>0.26</v>
      </c>
      <c r="U75" s="4">
        <v>0.77</v>
      </c>
      <c r="V75" s="4">
        <v>0</v>
      </c>
      <c r="W75" s="4">
        <v>100.58</v>
      </c>
      <c r="X75" s="4">
        <v>58.52119026149684</v>
      </c>
      <c r="Y75" s="4">
        <v>0.7113515679791604</v>
      </c>
      <c r="Z75" s="4">
        <v>16.94219016130648</v>
      </c>
      <c r="AA75" s="4">
        <v>6.69271616070534</v>
      </c>
      <c r="AB75" s="4"/>
      <c r="AC75" s="4">
        <v>0.11020939785592626</v>
      </c>
      <c r="AD75" s="4">
        <v>3.5968339845706843</v>
      </c>
      <c r="AE75" s="4">
        <v>7.694619777577397</v>
      </c>
      <c r="AF75" s="4">
        <v>3.045786995291053</v>
      </c>
      <c r="AG75" s="4">
        <v>2.424606752830378</v>
      </c>
      <c r="AH75" s="4">
        <v>0.26049494038673476</v>
      </c>
      <c r="AI75" s="4">
        <v>100</v>
      </c>
      <c r="AJ75" s="4">
        <v>5.470393748121431</v>
      </c>
      <c r="AK75" s="4"/>
      <c r="AL75" s="4"/>
      <c r="AM75" s="4"/>
      <c r="AN75" s="4"/>
      <c r="AO75" s="3">
        <v>21</v>
      </c>
      <c r="AP75" s="2"/>
      <c r="AQ75" s="3">
        <v>68</v>
      </c>
      <c r="AR75" s="3"/>
      <c r="AS75" s="3">
        <v>36</v>
      </c>
      <c r="AT75" s="3">
        <v>1405</v>
      </c>
      <c r="AU75" s="3">
        <v>237</v>
      </c>
      <c r="AV75" s="2"/>
      <c r="AW75" s="3">
        <v>1074</v>
      </c>
      <c r="AX75" s="2"/>
      <c r="AY75" s="3">
        <v>16</v>
      </c>
      <c r="AZ75" s="3"/>
      <c r="BA75" s="3"/>
      <c r="BB75" s="3"/>
      <c r="BC75" s="3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1:99" ht="12.75">
      <c r="A76" s="5" t="s">
        <v>45</v>
      </c>
      <c r="B76" s="4" t="s">
        <v>92</v>
      </c>
      <c r="C76" s="3" t="s">
        <v>11</v>
      </c>
      <c r="D76" s="2">
        <v>1</v>
      </c>
      <c r="E76" s="3">
        <v>-82.46211</v>
      </c>
      <c r="F76" s="3">
        <v>8.810467</v>
      </c>
      <c r="G76" s="3"/>
      <c r="H76" s="3">
        <v>3</v>
      </c>
      <c r="I76" s="3" t="s">
        <v>56</v>
      </c>
      <c r="J76" s="4">
        <v>61.16</v>
      </c>
      <c r="K76" s="4">
        <v>0.67</v>
      </c>
      <c r="L76" s="4">
        <v>16.2</v>
      </c>
      <c r="M76" s="4">
        <v>5.12</v>
      </c>
      <c r="N76" s="4"/>
      <c r="O76" s="4">
        <v>0.07</v>
      </c>
      <c r="P76" s="4">
        <v>2.01</v>
      </c>
      <c r="Q76" s="4">
        <v>5.28</v>
      </c>
      <c r="R76" s="4">
        <v>3.23</v>
      </c>
      <c r="S76" s="4">
        <v>3.25</v>
      </c>
      <c r="T76" s="4">
        <v>0.21</v>
      </c>
      <c r="U76" s="4">
        <v>0.69</v>
      </c>
      <c r="V76" s="4">
        <v>0.85</v>
      </c>
      <c r="W76" s="4">
        <v>98.74</v>
      </c>
      <c r="X76" s="4">
        <v>62.92181069958848</v>
      </c>
      <c r="Y76" s="4">
        <v>0.6893004115226338</v>
      </c>
      <c r="Z76" s="4">
        <v>16.666666666666668</v>
      </c>
      <c r="AA76" s="4">
        <v>5.267489711934156</v>
      </c>
      <c r="AB76" s="4"/>
      <c r="AC76" s="4">
        <v>0.0720164609053498</v>
      </c>
      <c r="AD76" s="4">
        <v>2.067901234567901</v>
      </c>
      <c r="AE76" s="4">
        <v>5.432098765432099</v>
      </c>
      <c r="AF76" s="4">
        <v>3.3230452674897117</v>
      </c>
      <c r="AG76" s="4">
        <v>3.343621399176955</v>
      </c>
      <c r="AH76" s="4">
        <v>0.21604938271604937</v>
      </c>
      <c r="AI76" s="4">
        <v>100</v>
      </c>
      <c r="AJ76" s="4">
        <v>6.666666666666666</v>
      </c>
      <c r="AK76" s="4"/>
      <c r="AL76" s="4"/>
      <c r="AM76" s="4"/>
      <c r="AN76" s="4"/>
      <c r="AO76" s="6">
        <v>14</v>
      </c>
      <c r="AP76" s="2"/>
      <c r="AQ76" s="6">
        <v>79</v>
      </c>
      <c r="AR76" s="6"/>
      <c r="AS76" s="6">
        <v>41</v>
      </c>
      <c r="AT76" s="6">
        <v>1252</v>
      </c>
      <c r="AU76" s="6">
        <v>243</v>
      </c>
      <c r="AV76" s="2"/>
      <c r="AW76" s="6">
        <v>931</v>
      </c>
      <c r="AX76" s="2"/>
      <c r="AY76" s="6">
        <v>18</v>
      </c>
      <c r="AZ76" s="6"/>
      <c r="BA76" s="6"/>
      <c r="BB76" s="6"/>
      <c r="BC76" s="6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101" ht="12.75">
      <c r="A77" s="5" t="s">
        <v>46</v>
      </c>
      <c r="B77" s="4" t="s">
        <v>0</v>
      </c>
      <c r="C77" s="3" t="s">
        <v>11</v>
      </c>
      <c r="D77" s="2">
        <v>1</v>
      </c>
      <c r="E77" s="3">
        <v>-82.480498</v>
      </c>
      <c r="F77" s="3">
        <v>8.826694</v>
      </c>
      <c r="G77" s="3"/>
      <c r="H77" s="3">
        <v>3</v>
      </c>
      <c r="I77" s="3" t="s">
        <v>56</v>
      </c>
      <c r="J77" s="4">
        <v>52.13</v>
      </c>
      <c r="K77" s="4">
        <v>0.95</v>
      </c>
      <c r="L77" s="4">
        <v>15.07</v>
      </c>
      <c r="M77" s="4">
        <v>8.96</v>
      </c>
      <c r="N77" s="4"/>
      <c r="O77" s="4">
        <v>0.14</v>
      </c>
      <c r="P77" s="4">
        <v>9.51</v>
      </c>
      <c r="Q77" s="4">
        <v>10.72</v>
      </c>
      <c r="R77" s="4">
        <v>2.77</v>
      </c>
      <c r="S77" s="4">
        <v>0.95</v>
      </c>
      <c r="T77" s="4">
        <v>0.25</v>
      </c>
      <c r="U77" s="4">
        <v>0.44</v>
      </c>
      <c r="V77" s="4">
        <v>0.05</v>
      </c>
      <c r="W77" s="4">
        <v>101.94</v>
      </c>
      <c r="X77" s="4">
        <v>51.38491867915229</v>
      </c>
      <c r="Y77" s="4">
        <v>0.9364218827008378</v>
      </c>
      <c r="Z77" s="4">
        <v>14.854608181370132</v>
      </c>
      <c r="AA77" s="4">
        <v>8.831936914736325</v>
      </c>
      <c r="AB77" s="4"/>
      <c r="AC77" s="4">
        <v>0.13799901429275507</v>
      </c>
      <c r="AD77" s="4">
        <v>9.37407589945786</v>
      </c>
      <c r="AE77" s="4">
        <v>10.566781665845244</v>
      </c>
      <c r="AF77" s="4">
        <v>2.7304090685066535</v>
      </c>
      <c r="AG77" s="4">
        <v>0.9364218827008378</v>
      </c>
      <c r="AH77" s="4">
        <v>0.2464268112370626</v>
      </c>
      <c r="AI77" s="4">
        <v>100</v>
      </c>
      <c r="AJ77" s="4">
        <v>3.6668309512074915</v>
      </c>
      <c r="AK77" s="4"/>
      <c r="AL77" s="4"/>
      <c r="AM77" s="4"/>
      <c r="AN77" s="4"/>
      <c r="AO77" s="6">
        <v>134</v>
      </c>
      <c r="AP77" s="2"/>
      <c r="AQ77" s="6">
        <v>97</v>
      </c>
      <c r="AR77" s="6"/>
      <c r="AS77" s="6">
        <v>2</v>
      </c>
      <c r="AT77" s="6">
        <v>789</v>
      </c>
      <c r="AU77" s="6">
        <v>110</v>
      </c>
      <c r="AV77" s="2"/>
      <c r="AW77" s="6">
        <v>371</v>
      </c>
      <c r="AX77" s="2"/>
      <c r="AY77" s="6">
        <v>20</v>
      </c>
      <c r="AZ77" s="6"/>
      <c r="BA77" s="6"/>
      <c r="BB77" s="6"/>
      <c r="BC77" s="6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>
        <v>16.6</v>
      </c>
      <c r="CA77" s="2">
        <v>33.4</v>
      </c>
      <c r="CB77" s="2"/>
      <c r="CC77" s="2">
        <v>19.4</v>
      </c>
      <c r="CD77" s="2">
        <v>3.5</v>
      </c>
      <c r="CE77" s="2">
        <v>1.12</v>
      </c>
      <c r="CF77" s="16">
        <v>3</v>
      </c>
      <c r="CG77" s="2">
        <v>0.4</v>
      </c>
      <c r="CH77" s="2">
        <v>2.5</v>
      </c>
      <c r="CI77" s="2">
        <v>0.48</v>
      </c>
      <c r="CJ77" s="2">
        <v>1.2</v>
      </c>
      <c r="CK77" s="2">
        <v>0.1</v>
      </c>
      <c r="CL77" s="2">
        <v>1.3</v>
      </c>
      <c r="CM77" s="2">
        <v>0.14</v>
      </c>
      <c r="CN77" s="2"/>
      <c r="CO77" s="2"/>
      <c r="CP77" s="2"/>
      <c r="CQ77" s="2"/>
      <c r="CR77" s="2"/>
      <c r="CS77" s="2"/>
      <c r="CT77" s="2">
        <v>1.7</v>
      </c>
      <c r="CU77" s="2">
        <v>0.3</v>
      </c>
      <c r="CV77">
        <v>0.703603</v>
      </c>
      <c r="CW77">
        <v>0.512956</v>
      </c>
    </row>
    <row r="78" spans="1:99" ht="12.75">
      <c r="A78" s="5" t="s">
        <v>47</v>
      </c>
      <c r="B78" s="4" t="s">
        <v>92</v>
      </c>
      <c r="C78" s="3" t="s">
        <v>11</v>
      </c>
      <c r="D78" s="2">
        <v>1</v>
      </c>
      <c r="E78" s="3">
        <v>-82.476255</v>
      </c>
      <c r="F78" s="3">
        <v>8.824996</v>
      </c>
      <c r="G78" s="3"/>
      <c r="H78" s="3">
        <v>3</v>
      </c>
      <c r="I78" s="3" t="s">
        <v>56</v>
      </c>
      <c r="J78" s="4">
        <v>58.12</v>
      </c>
      <c r="K78" s="4">
        <v>0.62</v>
      </c>
      <c r="L78" s="4">
        <v>17.04</v>
      </c>
      <c r="M78" s="4">
        <v>6.55</v>
      </c>
      <c r="N78" s="4"/>
      <c r="O78" s="4">
        <v>0.09</v>
      </c>
      <c r="P78" s="4">
        <v>3.68</v>
      </c>
      <c r="Q78" s="4">
        <v>7.15</v>
      </c>
      <c r="R78" s="4">
        <v>3.32</v>
      </c>
      <c r="S78" s="4">
        <v>2.33</v>
      </c>
      <c r="T78" s="4">
        <v>0.23</v>
      </c>
      <c r="U78" s="4">
        <v>0.41</v>
      </c>
      <c r="V78" s="4">
        <v>0.24</v>
      </c>
      <c r="W78" s="4">
        <v>99.78</v>
      </c>
      <c r="X78" s="4">
        <v>58.63008171088469</v>
      </c>
      <c r="Y78" s="4">
        <v>0.6254413396549984</v>
      </c>
      <c r="Z78" s="4">
        <v>17.189549076969634</v>
      </c>
      <c r="AA78" s="4">
        <v>6.607485120548774</v>
      </c>
      <c r="AB78" s="4"/>
      <c r="AC78" s="4">
        <v>0.090789871885403</v>
      </c>
      <c r="AD78" s="4">
        <v>3.7122969837587005</v>
      </c>
      <c r="AE78" s="4">
        <v>7.212750933118127</v>
      </c>
      <c r="AF78" s="4">
        <v>3.3491374962170886</v>
      </c>
      <c r="AG78" s="4">
        <v>2.350448905477655</v>
      </c>
      <c r="AH78" s="4">
        <v>0.23201856148491878</v>
      </c>
      <c r="AI78" s="4">
        <v>100</v>
      </c>
      <c r="AJ78" s="4">
        <v>5.699586401694743</v>
      </c>
      <c r="AK78" s="4"/>
      <c r="AL78" s="4"/>
      <c r="AM78" s="4"/>
      <c r="AN78" s="4"/>
      <c r="AO78" s="6">
        <v>42</v>
      </c>
      <c r="AP78" s="2"/>
      <c r="AQ78" s="6">
        <v>81</v>
      </c>
      <c r="AR78" s="6"/>
      <c r="AS78" s="6">
        <v>12</v>
      </c>
      <c r="AT78" s="6">
        <v>1305</v>
      </c>
      <c r="AU78" s="6">
        <v>191</v>
      </c>
      <c r="AV78" s="2"/>
      <c r="AW78" s="6">
        <v>791</v>
      </c>
      <c r="AX78" s="2"/>
      <c r="AY78" s="6">
        <v>20</v>
      </c>
      <c r="AZ78" s="6"/>
      <c r="BA78" s="6"/>
      <c r="BB78" s="6"/>
      <c r="BC78" s="6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12.75">
      <c r="A79" s="3" t="s">
        <v>14</v>
      </c>
      <c r="B79" s="4" t="s">
        <v>92</v>
      </c>
      <c r="C79" s="3" t="s">
        <v>11</v>
      </c>
      <c r="D79" s="2">
        <v>1</v>
      </c>
      <c r="E79" s="3">
        <v>-82.607321</v>
      </c>
      <c r="F79" s="3">
        <v>8.685986</v>
      </c>
      <c r="G79" s="3"/>
      <c r="H79" s="3">
        <v>3</v>
      </c>
      <c r="I79" s="3" t="s">
        <v>53</v>
      </c>
      <c r="J79" s="4">
        <v>54.1</v>
      </c>
      <c r="K79" s="4">
        <v>0.98</v>
      </c>
      <c r="L79" s="4">
        <v>16.08</v>
      </c>
      <c r="M79" s="4">
        <v>8.26</v>
      </c>
      <c r="N79" s="4"/>
      <c r="O79" s="4">
        <v>0.14</v>
      </c>
      <c r="P79" s="4">
        <v>6.45</v>
      </c>
      <c r="Q79" s="4">
        <v>8.72</v>
      </c>
      <c r="R79" s="4">
        <v>3.42</v>
      </c>
      <c r="S79" s="4">
        <v>1.31</v>
      </c>
      <c r="T79" s="4">
        <v>0.38</v>
      </c>
      <c r="U79" s="4">
        <v>0.65</v>
      </c>
      <c r="V79" s="4">
        <v>0.14</v>
      </c>
      <c r="W79" s="4">
        <v>100.63</v>
      </c>
      <c r="X79" s="4">
        <v>54.18669871794872</v>
      </c>
      <c r="Y79" s="4">
        <v>0.9815705128205129</v>
      </c>
      <c r="Z79" s="4">
        <v>16.10576923076923</v>
      </c>
      <c r="AA79" s="4">
        <v>8.27323717948718</v>
      </c>
      <c r="AB79" s="4"/>
      <c r="AC79" s="4">
        <v>0.140224358974359</v>
      </c>
      <c r="AD79" s="4">
        <v>6.460336538461539</v>
      </c>
      <c r="AE79" s="4">
        <v>8.733974358974361</v>
      </c>
      <c r="AF79" s="4">
        <v>3.4254807692307696</v>
      </c>
      <c r="AG79" s="4">
        <v>1.312099358974359</v>
      </c>
      <c r="AH79" s="4">
        <v>0.3806089743589744</v>
      </c>
      <c r="AI79" s="4">
        <v>100</v>
      </c>
      <c r="AJ79" s="4">
        <v>4.737580128205129</v>
      </c>
      <c r="AK79" s="4"/>
      <c r="AL79" s="4"/>
      <c r="AM79" s="4"/>
      <c r="AN79" s="4"/>
      <c r="AO79" s="6">
        <v>102</v>
      </c>
      <c r="AP79" s="2"/>
      <c r="AQ79" s="6">
        <v>81</v>
      </c>
      <c r="AR79" s="6"/>
      <c r="AS79" s="6">
        <v>21</v>
      </c>
      <c r="AT79" s="6">
        <v>1185</v>
      </c>
      <c r="AU79" s="6">
        <v>177</v>
      </c>
      <c r="AV79" s="2"/>
      <c r="AW79" s="6">
        <v>622</v>
      </c>
      <c r="AX79" s="2"/>
      <c r="AY79" s="6">
        <v>16</v>
      </c>
      <c r="AZ79" s="6"/>
      <c r="BA79" s="6"/>
      <c r="BB79" s="6"/>
      <c r="BC79" s="6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12.75">
      <c r="A80" s="3" t="s">
        <v>15</v>
      </c>
      <c r="B80" s="4" t="s">
        <v>92</v>
      </c>
      <c r="C80" s="3" t="s">
        <v>11</v>
      </c>
      <c r="D80" s="2">
        <v>1</v>
      </c>
      <c r="E80" s="3">
        <v>-82.60586</v>
      </c>
      <c r="F80" s="3">
        <v>8.68316</v>
      </c>
      <c r="G80" s="3"/>
      <c r="H80" s="3">
        <v>3</v>
      </c>
      <c r="I80" s="3" t="s">
        <v>53</v>
      </c>
      <c r="J80" s="4">
        <v>53.94</v>
      </c>
      <c r="K80" s="4">
        <v>0.98</v>
      </c>
      <c r="L80" s="4">
        <v>16.57</v>
      </c>
      <c r="M80" s="4">
        <v>8.48</v>
      </c>
      <c r="N80" s="4"/>
      <c r="O80" s="4">
        <v>0.13</v>
      </c>
      <c r="P80" s="4">
        <v>6.38</v>
      </c>
      <c r="Q80" s="4">
        <v>8.98</v>
      </c>
      <c r="R80" s="4">
        <v>3.42</v>
      </c>
      <c r="S80" s="4">
        <v>1.23</v>
      </c>
      <c r="T80" s="4">
        <v>0.38</v>
      </c>
      <c r="U80" s="4">
        <v>0.33</v>
      </c>
      <c r="V80" s="4">
        <v>0.32</v>
      </c>
      <c r="W80" s="4">
        <v>101.14</v>
      </c>
      <c r="X80" s="4">
        <v>53.676982784356646</v>
      </c>
      <c r="Y80" s="4">
        <v>0.9752214150661757</v>
      </c>
      <c r="Z80" s="4">
        <v>16.489202905761765</v>
      </c>
      <c r="AA80" s="4">
        <v>8.438650612001194</v>
      </c>
      <c r="AB80" s="4"/>
      <c r="AC80" s="4">
        <v>0.12936610608020696</v>
      </c>
      <c r="AD80" s="4">
        <v>6.348890436859389</v>
      </c>
      <c r="AE80" s="4">
        <v>8.936212558463527</v>
      </c>
      <c r="AF80" s="4">
        <v>3.403323713802368</v>
      </c>
      <c r="AG80" s="4">
        <v>1.224002388297343</v>
      </c>
      <c r="AH80" s="4">
        <v>0.37814707931137426</v>
      </c>
      <c r="AI80" s="4">
        <v>100</v>
      </c>
      <c r="AJ80" s="4">
        <v>4.627326102099711</v>
      </c>
      <c r="AK80" s="4"/>
      <c r="AL80" s="4"/>
      <c r="AM80" s="4"/>
      <c r="AN80" s="4"/>
      <c r="AO80" s="6">
        <v>112</v>
      </c>
      <c r="AP80" s="2"/>
      <c r="AQ80" s="6">
        <v>84</v>
      </c>
      <c r="AR80" s="6"/>
      <c r="AS80" s="6">
        <v>26</v>
      </c>
      <c r="AT80" s="6">
        <v>1192</v>
      </c>
      <c r="AU80" s="6">
        <v>198</v>
      </c>
      <c r="AV80" s="2"/>
      <c r="AW80" s="6">
        <v>646</v>
      </c>
      <c r="AX80" s="2"/>
      <c r="AY80" s="6">
        <v>21</v>
      </c>
      <c r="AZ80" s="6"/>
      <c r="BA80" s="6"/>
      <c r="BB80" s="6"/>
      <c r="BC80" s="6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1:99" ht="12.75">
      <c r="A81" s="3" t="s">
        <v>16</v>
      </c>
      <c r="B81" s="4" t="s">
        <v>92</v>
      </c>
      <c r="C81" s="3" t="s">
        <v>11</v>
      </c>
      <c r="D81" s="2">
        <v>1</v>
      </c>
      <c r="E81" s="3">
        <v>-82.607321</v>
      </c>
      <c r="F81" s="3">
        <v>8.685986</v>
      </c>
      <c r="G81" s="3"/>
      <c r="H81" s="3">
        <v>3</v>
      </c>
      <c r="I81" s="3" t="s">
        <v>200</v>
      </c>
      <c r="J81" s="4">
        <v>59.93</v>
      </c>
      <c r="K81" s="4">
        <v>0.56</v>
      </c>
      <c r="L81" s="4">
        <v>16.87</v>
      </c>
      <c r="M81" s="4">
        <v>5.67</v>
      </c>
      <c r="N81" s="4"/>
      <c r="O81" s="4">
        <v>0.08</v>
      </c>
      <c r="P81" s="4">
        <v>3.74</v>
      </c>
      <c r="Q81" s="4">
        <v>6.98</v>
      </c>
      <c r="R81" s="4">
        <v>4.02</v>
      </c>
      <c r="S81" s="4">
        <v>1.59</v>
      </c>
      <c r="T81" s="4">
        <v>0.18</v>
      </c>
      <c r="U81" s="4">
        <v>0.12</v>
      </c>
      <c r="V81" s="4">
        <v>0.29</v>
      </c>
      <c r="W81" s="4">
        <v>100.03</v>
      </c>
      <c r="X81" s="4">
        <v>60.15860269022285</v>
      </c>
      <c r="Y81" s="4">
        <v>0.5621361172455331</v>
      </c>
      <c r="Z81" s="4">
        <v>16.934350532021686</v>
      </c>
      <c r="AA81" s="4">
        <v>5.691628187111022</v>
      </c>
      <c r="AB81" s="4"/>
      <c r="AC81" s="4">
        <v>0.08030515960650472</v>
      </c>
      <c r="AD81" s="4">
        <v>3.754266211604096</v>
      </c>
      <c r="AE81" s="4">
        <v>7.006625175667537</v>
      </c>
      <c r="AF81" s="4">
        <v>4.035334270226862</v>
      </c>
      <c r="AG81" s="4">
        <v>1.5960650471792814</v>
      </c>
      <c r="AH81" s="4">
        <v>0.18068660911463563</v>
      </c>
      <c r="AI81" s="4">
        <v>100</v>
      </c>
      <c r="AJ81" s="4">
        <v>5.631399317406143</v>
      </c>
      <c r="AK81" s="4"/>
      <c r="AL81" s="4"/>
      <c r="AM81" s="4"/>
      <c r="AN81" s="4"/>
      <c r="AO81" s="6">
        <v>32</v>
      </c>
      <c r="AP81" s="2"/>
      <c r="AQ81" s="6">
        <v>66</v>
      </c>
      <c r="AR81" s="6"/>
      <c r="AS81" s="6">
        <v>30</v>
      </c>
      <c r="AT81" s="6">
        <v>1040</v>
      </c>
      <c r="AU81" s="6">
        <v>112</v>
      </c>
      <c r="AV81" s="2"/>
      <c r="AW81" s="6">
        <v>642</v>
      </c>
      <c r="AX81" s="2"/>
      <c r="AY81" s="6">
        <v>16</v>
      </c>
      <c r="AZ81" s="6"/>
      <c r="BA81" s="6"/>
      <c r="BB81" s="6"/>
      <c r="BC81" s="6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1:99" ht="12.75">
      <c r="A82" s="3" t="s">
        <v>17</v>
      </c>
      <c r="B82" s="4" t="s">
        <v>92</v>
      </c>
      <c r="C82" s="3" t="s">
        <v>11</v>
      </c>
      <c r="D82" s="2">
        <v>1</v>
      </c>
      <c r="E82" s="3">
        <v>-82.60586</v>
      </c>
      <c r="F82" s="3">
        <v>8.68316</v>
      </c>
      <c r="G82" s="3"/>
      <c r="H82" s="3">
        <v>3</v>
      </c>
      <c r="I82" s="3" t="s">
        <v>200</v>
      </c>
      <c r="J82" s="4">
        <v>52.41</v>
      </c>
      <c r="K82" s="4">
        <v>1.02</v>
      </c>
      <c r="L82" s="4">
        <v>16.75</v>
      </c>
      <c r="M82" s="4">
        <v>11.1</v>
      </c>
      <c r="N82" s="4"/>
      <c r="O82" s="4">
        <v>0.21</v>
      </c>
      <c r="P82" s="4">
        <v>4.16</v>
      </c>
      <c r="Q82" s="4">
        <v>9.13</v>
      </c>
      <c r="R82" s="4">
        <v>1.83</v>
      </c>
      <c r="S82" s="4">
        <v>0.02</v>
      </c>
      <c r="T82" s="4">
        <v>0.19</v>
      </c>
      <c r="U82" s="4">
        <v>1.04</v>
      </c>
      <c r="V82" s="4">
        <v>1.56</v>
      </c>
      <c r="W82" s="4">
        <v>99.42</v>
      </c>
      <c r="X82" s="4">
        <v>54.13137781450114</v>
      </c>
      <c r="Y82" s="4">
        <v>1.0535013426977897</v>
      </c>
      <c r="Z82" s="4">
        <v>17.300144598223508</v>
      </c>
      <c r="AA82" s="4">
        <v>11.464573435240654</v>
      </c>
      <c r="AB82" s="4"/>
      <c r="AC82" s="4">
        <v>0.21689733526130967</v>
      </c>
      <c r="AD82" s="4">
        <v>4.296632927081182</v>
      </c>
      <c r="AE82" s="4">
        <v>9.429869861598846</v>
      </c>
      <c r="AF82" s="4">
        <v>1.89010535013427</v>
      </c>
      <c r="AG82" s="4">
        <v>0.020656889072505683</v>
      </c>
      <c r="AH82" s="4">
        <v>0.19624044618880399</v>
      </c>
      <c r="AI82" s="4">
        <v>100</v>
      </c>
      <c r="AJ82" s="4">
        <v>1.9107622392067756</v>
      </c>
      <c r="AK82" s="4"/>
      <c r="AL82" s="4"/>
      <c r="AM82" s="4"/>
      <c r="AN82" s="4"/>
      <c r="AO82" s="6">
        <v>3</v>
      </c>
      <c r="AP82" s="2"/>
      <c r="AQ82" s="6">
        <v>97</v>
      </c>
      <c r="AR82" s="6"/>
      <c r="AS82" s="6">
        <v>5</v>
      </c>
      <c r="AT82" s="6">
        <v>448</v>
      </c>
      <c r="AU82" s="6">
        <v>64</v>
      </c>
      <c r="AV82" s="2"/>
      <c r="AW82" s="6">
        <v>193</v>
      </c>
      <c r="AX82" s="2"/>
      <c r="AY82" s="6">
        <v>22</v>
      </c>
      <c r="AZ82" s="6"/>
      <c r="BA82" s="6"/>
      <c r="BB82" s="6"/>
      <c r="BC82" s="6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1:99" ht="12.75">
      <c r="A83" s="3" t="s">
        <v>18</v>
      </c>
      <c r="B83" s="4" t="s">
        <v>92</v>
      </c>
      <c r="C83" s="3" t="s">
        <v>11</v>
      </c>
      <c r="D83" s="2">
        <v>1</v>
      </c>
      <c r="E83" s="3">
        <v>-82.607321</v>
      </c>
      <c r="F83" s="3">
        <v>8.685986</v>
      </c>
      <c r="G83" s="3"/>
      <c r="H83" s="3">
        <v>3</v>
      </c>
      <c r="I83" s="3" t="s">
        <v>200</v>
      </c>
      <c r="J83" s="4">
        <v>57.95</v>
      </c>
      <c r="K83" s="4">
        <v>0.71</v>
      </c>
      <c r="L83" s="4">
        <v>16.34</v>
      </c>
      <c r="M83" s="4">
        <v>7.1</v>
      </c>
      <c r="N83" s="4"/>
      <c r="O83" s="4">
        <v>0.12</v>
      </c>
      <c r="P83" s="4">
        <v>6.2</v>
      </c>
      <c r="Q83" s="4">
        <v>8.31</v>
      </c>
      <c r="R83" s="4">
        <v>3.72</v>
      </c>
      <c r="S83" s="4">
        <v>1.34</v>
      </c>
      <c r="T83" s="4">
        <v>0.25</v>
      </c>
      <c r="U83" s="4">
        <v>0.03</v>
      </c>
      <c r="V83" s="4">
        <v>0.09</v>
      </c>
      <c r="W83" s="4">
        <v>102.16</v>
      </c>
      <c r="X83" s="4">
        <v>56.79145433163466</v>
      </c>
      <c r="Y83" s="4">
        <v>0.6958055664445316</v>
      </c>
      <c r="Z83" s="4">
        <v>16.013328106624854</v>
      </c>
      <c r="AA83" s="4">
        <v>6.958055664445316</v>
      </c>
      <c r="AB83" s="4"/>
      <c r="AC83" s="4">
        <v>0.11760094080752646</v>
      </c>
      <c r="AD83" s="4">
        <v>6.076048608388867</v>
      </c>
      <c r="AE83" s="4">
        <v>8.143865150921208</v>
      </c>
      <c r="AF83" s="4">
        <v>3.6456291650333204</v>
      </c>
      <c r="AG83" s="4">
        <v>1.3132105056840455</v>
      </c>
      <c r="AH83" s="4">
        <v>0.24500196001568014</v>
      </c>
      <c r="AI83" s="4">
        <v>100</v>
      </c>
      <c r="AJ83" s="4">
        <v>4.958839670717365</v>
      </c>
      <c r="AK83" s="4"/>
      <c r="AL83" s="4"/>
      <c r="AM83" s="4"/>
      <c r="AN83" s="4"/>
      <c r="AO83" s="3">
        <v>111</v>
      </c>
      <c r="AP83" s="2"/>
      <c r="AQ83" s="3">
        <v>87</v>
      </c>
      <c r="AR83" s="3"/>
      <c r="AS83" s="3">
        <v>11</v>
      </c>
      <c r="AT83" s="3">
        <v>1006</v>
      </c>
      <c r="AU83" s="3">
        <v>143</v>
      </c>
      <c r="AV83" s="2"/>
      <c r="AW83" s="3">
        <v>680</v>
      </c>
      <c r="AX83" s="2"/>
      <c r="AY83" s="3">
        <v>20</v>
      </c>
      <c r="AZ83" s="3"/>
      <c r="BA83" s="3"/>
      <c r="BB83" s="3"/>
      <c r="BC83" s="3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1:99" ht="12.75">
      <c r="A84" s="3" t="s">
        <v>19</v>
      </c>
      <c r="B84" s="4" t="s">
        <v>92</v>
      </c>
      <c r="C84" s="3" t="s">
        <v>11</v>
      </c>
      <c r="D84" s="2">
        <v>1</v>
      </c>
      <c r="E84" s="3">
        <v>-82.677759</v>
      </c>
      <c r="F84" s="3">
        <v>8.781772</v>
      </c>
      <c r="G84" s="3"/>
      <c r="H84" s="3">
        <v>3</v>
      </c>
      <c r="I84" s="3" t="s">
        <v>200</v>
      </c>
      <c r="J84" s="4">
        <v>54.8</v>
      </c>
      <c r="K84" s="4">
        <v>0.75</v>
      </c>
      <c r="L84" s="4">
        <v>16.57</v>
      </c>
      <c r="M84" s="4">
        <v>7.57</v>
      </c>
      <c r="N84" s="4"/>
      <c r="O84" s="4">
        <v>0.17</v>
      </c>
      <c r="P84" s="4">
        <v>5.44</v>
      </c>
      <c r="Q84" s="4">
        <v>9.18</v>
      </c>
      <c r="R84" s="4">
        <v>2.7</v>
      </c>
      <c r="S84" s="4">
        <v>1.51</v>
      </c>
      <c r="T84" s="4">
        <v>0.21</v>
      </c>
      <c r="U84" s="4">
        <v>0.84</v>
      </c>
      <c r="V84" s="4">
        <v>0.13</v>
      </c>
      <c r="W84" s="4">
        <v>99.87</v>
      </c>
      <c r="X84" s="4">
        <v>55.409504550050556</v>
      </c>
      <c r="Y84" s="4">
        <v>0.7583417593528816</v>
      </c>
      <c r="Z84" s="4">
        <v>16.754297269969666</v>
      </c>
      <c r="AA84" s="4">
        <v>7.654196157735085</v>
      </c>
      <c r="AB84" s="4"/>
      <c r="AC84" s="4">
        <v>0.17189079878665317</v>
      </c>
      <c r="AD84" s="4">
        <v>5.5005055611729015</v>
      </c>
      <c r="AE84" s="4">
        <v>9.282103134479271</v>
      </c>
      <c r="AF84" s="4">
        <v>2.730030333670374</v>
      </c>
      <c r="AG84" s="4">
        <v>1.5267947421638017</v>
      </c>
      <c r="AH84" s="4">
        <v>0.21233569261880686</v>
      </c>
      <c r="AI84" s="4">
        <v>100</v>
      </c>
      <c r="AJ84" s="4">
        <v>4.2568250758341755</v>
      </c>
      <c r="AK84" s="4"/>
      <c r="AL84" s="4"/>
      <c r="AM84" s="4"/>
      <c r="AN84" s="4"/>
      <c r="AO84" s="3">
        <v>21</v>
      </c>
      <c r="AP84" s="2"/>
      <c r="AQ84" s="3">
        <v>70</v>
      </c>
      <c r="AR84" s="3"/>
      <c r="AS84" s="3">
        <v>20</v>
      </c>
      <c r="AT84" s="3">
        <v>1253</v>
      </c>
      <c r="AU84" s="3">
        <v>136</v>
      </c>
      <c r="AV84" s="2"/>
      <c r="AW84" s="3">
        <v>736</v>
      </c>
      <c r="AX84" s="2"/>
      <c r="AY84" s="3">
        <v>23</v>
      </c>
      <c r="AZ84" s="3"/>
      <c r="BA84" s="3"/>
      <c r="BB84" s="3"/>
      <c r="BC84" s="3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1:99" ht="12.75">
      <c r="A85" s="3" t="s">
        <v>20</v>
      </c>
      <c r="B85" s="4" t="s">
        <v>92</v>
      </c>
      <c r="C85" s="3" t="s">
        <v>11</v>
      </c>
      <c r="D85" s="2">
        <v>1</v>
      </c>
      <c r="E85" s="3">
        <v>-82.677103</v>
      </c>
      <c r="F85" s="3">
        <v>8.762495</v>
      </c>
      <c r="G85" s="3"/>
      <c r="H85" s="3">
        <v>3</v>
      </c>
      <c r="I85" s="3" t="s">
        <v>200</v>
      </c>
      <c r="J85" s="4">
        <v>58.51</v>
      </c>
      <c r="K85" s="4">
        <v>0.6</v>
      </c>
      <c r="L85" s="4">
        <v>16.89</v>
      </c>
      <c r="M85" s="4">
        <v>6.75</v>
      </c>
      <c r="N85" s="4"/>
      <c r="O85" s="4">
        <v>0.13</v>
      </c>
      <c r="P85" s="4">
        <v>3.54</v>
      </c>
      <c r="Q85" s="4">
        <v>7.65</v>
      </c>
      <c r="R85" s="4">
        <v>3.73</v>
      </c>
      <c r="S85" s="4">
        <v>1.65</v>
      </c>
      <c r="T85" s="4">
        <v>0.21</v>
      </c>
      <c r="U85" s="4">
        <v>0.55</v>
      </c>
      <c r="V85" s="4">
        <v>0.26</v>
      </c>
      <c r="W85" s="4">
        <v>100.47</v>
      </c>
      <c r="X85" s="4">
        <v>58.70961268312262</v>
      </c>
      <c r="Y85" s="4">
        <v>0.6020469596628537</v>
      </c>
      <c r="Z85" s="4">
        <v>16.947621914509334</v>
      </c>
      <c r="AA85" s="4">
        <v>6.773028296207104</v>
      </c>
      <c r="AB85" s="4"/>
      <c r="AC85" s="4">
        <v>0.13044350792695164</v>
      </c>
      <c r="AD85" s="4">
        <v>3.552077062010837</v>
      </c>
      <c r="AE85" s="4">
        <v>7.676098735701385</v>
      </c>
      <c r="AF85" s="4">
        <v>3.742725265904074</v>
      </c>
      <c r="AG85" s="4">
        <v>1.6556291390728477</v>
      </c>
      <c r="AH85" s="4">
        <v>0.21071643588199881</v>
      </c>
      <c r="AI85" s="4">
        <v>100</v>
      </c>
      <c r="AJ85" s="4">
        <v>5.398354404976922</v>
      </c>
      <c r="AK85" s="4"/>
      <c r="AL85" s="4"/>
      <c r="AM85" s="4"/>
      <c r="AN85" s="4"/>
      <c r="AO85" s="3">
        <v>14</v>
      </c>
      <c r="AP85" s="2"/>
      <c r="AQ85" s="3">
        <v>78</v>
      </c>
      <c r="AR85" s="3"/>
      <c r="AS85" s="3">
        <v>18</v>
      </c>
      <c r="AT85" s="3">
        <v>1219</v>
      </c>
      <c r="AU85" s="3">
        <v>200</v>
      </c>
      <c r="AV85" s="2"/>
      <c r="AW85" s="3">
        <v>856</v>
      </c>
      <c r="AX85" s="2"/>
      <c r="AY85" s="3">
        <v>21</v>
      </c>
      <c r="AZ85" s="3"/>
      <c r="BA85" s="3"/>
      <c r="BB85" s="3"/>
      <c r="BC85" s="3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12.75">
      <c r="A86" s="3" t="s">
        <v>21</v>
      </c>
      <c r="B86" s="4" t="s">
        <v>92</v>
      </c>
      <c r="C86" s="3" t="s">
        <v>11</v>
      </c>
      <c r="D86" s="2">
        <v>1</v>
      </c>
      <c r="E86" s="3">
        <v>-82.60586</v>
      </c>
      <c r="F86" s="3">
        <v>8.68316</v>
      </c>
      <c r="G86" s="3"/>
      <c r="H86" s="3">
        <v>3</v>
      </c>
      <c r="I86" s="3" t="s">
        <v>200</v>
      </c>
      <c r="J86" s="4">
        <v>56.31</v>
      </c>
      <c r="K86" s="4">
        <v>0.81</v>
      </c>
      <c r="L86" s="4">
        <v>17.34</v>
      </c>
      <c r="M86" s="4">
        <v>9.07</v>
      </c>
      <c r="N86" s="4"/>
      <c r="O86" s="4">
        <v>0.14</v>
      </c>
      <c r="P86" s="4">
        <v>5.45</v>
      </c>
      <c r="Q86" s="4">
        <v>8.8</v>
      </c>
      <c r="R86" s="4">
        <v>2.99</v>
      </c>
      <c r="S86" s="4">
        <v>1.74</v>
      </c>
      <c r="T86" s="4">
        <v>0.19</v>
      </c>
      <c r="U86" s="4">
        <v>0.02</v>
      </c>
      <c r="V86" s="4">
        <v>0.07</v>
      </c>
      <c r="W86" s="4">
        <v>102.93</v>
      </c>
      <c r="X86" s="4">
        <v>54.754959159859965</v>
      </c>
      <c r="Y86" s="4">
        <v>0.7876312718786463</v>
      </c>
      <c r="Z86" s="4">
        <v>16.86114352392065</v>
      </c>
      <c r="AA86" s="4">
        <v>8.819525476468298</v>
      </c>
      <c r="AB86" s="4"/>
      <c r="AC86" s="4">
        <v>0.13613380007779075</v>
      </c>
      <c r="AD86" s="4">
        <v>5.299494360171138</v>
      </c>
      <c r="AE86" s="4">
        <v>8.556981719175418</v>
      </c>
      <c r="AF86" s="4">
        <v>2.907429015947102</v>
      </c>
      <c r="AG86" s="4">
        <v>1.6919486581096848</v>
      </c>
      <c r="AH86" s="4">
        <v>0.1847530143912874</v>
      </c>
      <c r="AI86" s="4">
        <v>100</v>
      </c>
      <c r="AJ86" s="4">
        <v>4.599377674056787</v>
      </c>
      <c r="AK86" s="4"/>
      <c r="AL86" s="4"/>
      <c r="AM86" s="4"/>
      <c r="AN86" s="4"/>
      <c r="AO86" s="3">
        <v>24</v>
      </c>
      <c r="AP86" s="2"/>
      <c r="AQ86" s="3">
        <v>80</v>
      </c>
      <c r="AR86" s="3"/>
      <c r="AS86" s="3">
        <v>36</v>
      </c>
      <c r="AT86" s="3">
        <v>1284</v>
      </c>
      <c r="AU86" s="3">
        <v>101</v>
      </c>
      <c r="AV86" s="2"/>
      <c r="AW86" s="3">
        <v>697</v>
      </c>
      <c r="AX86" s="2"/>
      <c r="AY86" s="3">
        <v>15</v>
      </c>
      <c r="AZ86" s="3"/>
      <c r="BA86" s="3"/>
      <c r="BB86" s="3"/>
      <c r="BC86" s="3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12.75">
      <c r="A87" s="3" t="s">
        <v>22</v>
      </c>
      <c r="B87" s="4" t="s">
        <v>92</v>
      </c>
      <c r="C87" s="3" t="s">
        <v>11</v>
      </c>
      <c r="D87" s="2">
        <v>4</v>
      </c>
      <c r="E87" s="3">
        <v>-82.550293</v>
      </c>
      <c r="F87" s="3">
        <v>8.80771</v>
      </c>
      <c r="G87" s="3"/>
      <c r="H87" s="3">
        <v>3</v>
      </c>
      <c r="I87" s="3" t="s">
        <v>51</v>
      </c>
      <c r="J87" s="4">
        <v>61.61</v>
      </c>
      <c r="K87" s="4">
        <v>0.47</v>
      </c>
      <c r="L87" s="4">
        <v>17.09</v>
      </c>
      <c r="M87" s="4">
        <v>5</v>
      </c>
      <c r="N87" s="4"/>
      <c r="O87" s="4">
        <v>0.1</v>
      </c>
      <c r="P87" s="4">
        <v>2.56</v>
      </c>
      <c r="Q87" s="4">
        <v>5.86</v>
      </c>
      <c r="R87" s="4">
        <v>3.94</v>
      </c>
      <c r="S87" s="4">
        <v>2.31</v>
      </c>
      <c r="T87" s="4">
        <v>0.24</v>
      </c>
      <c r="U87" s="4">
        <v>0.48</v>
      </c>
      <c r="V87" s="4">
        <v>0.01</v>
      </c>
      <c r="W87" s="4">
        <v>99.67</v>
      </c>
      <c r="X87" s="4">
        <v>62.119378907037714</v>
      </c>
      <c r="Y87" s="4">
        <v>0.47388586408550115</v>
      </c>
      <c r="Z87" s="4">
        <v>17.23129663238556</v>
      </c>
      <c r="AA87" s="4">
        <v>5.041338979632991</v>
      </c>
      <c r="AB87" s="4"/>
      <c r="AC87" s="4">
        <v>0.10082677959265982</v>
      </c>
      <c r="AD87" s="4">
        <v>2.5811655575720915</v>
      </c>
      <c r="AE87" s="4">
        <v>5.9084492841298655</v>
      </c>
      <c r="AF87" s="4">
        <v>3.972575115950797</v>
      </c>
      <c r="AG87" s="4">
        <v>2.3290986085904417</v>
      </c>
      <c r="AH87" s="4">
        <v>0.24198427102238357</v>
      </c>
      <c r="AI87" s="4">
        <v>100</v>
      </c>
      <c r="AJ87" s="4">
        <v>6.301673724541239</v>
      </c>
      <c r="AK87" s="4"/>
      <c r="AL87" s="4"/>
      <c r="AM87" s="4"/>
      <c r="AN87" s="4"/>
      <c r="AO87" s="3">
        <v>19</v>
      </c>
      <c r="AP87" s="2"/>
      <c r="AQ87" s="3">
        <v>81</v>
      </c>
      <c r="AR87" s="3"/>
      <c r="AS87" s="3">
        <v>59</v>
      </c>
      <c r="AT87" s="3">
        <v>1304</v>
      </c>
      <c r="AU87" s="3">
        <v>163</v>
      </c>
      <c r="AV87" s="2"/>
      <c r="AW87" s="3">
        <v>1049</v>
      </c>
      <c r="AX87" s="2"/>
      <c r="AY87" s="3">
        <v>16</v>
      </c>
      <c r="AZ87" s="3"/>
      <c r="BA87" s="3"/>
      <c r="BB87" s="3"/>
      <c r="BC87" s="3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12.75">
      <c r="A88" s="3" t="s">
        <v>23</v>
      </c>
      <c r="B88" s="4" t="s">
        <v>92</v>
      </c>
      <c r="C88" s="3" t="s">
        <v>11</v>
      </c>
      <c r="D88" s="2">
        <v>4</v>
      </c>
      <c r="E88" s="3">
        <v>-82.542534</v>
      </c>
      <c r="F88" s="3">
        <v>8.809628</v>
      </c>
      <c r="G88" s="3"/>
      <c r="H88" s="3">
        <v>3</v>
      </c>
      <c r="I88" s="3" t="s">
        <v>51</v>
      </c>
      <c r="J88" s="4">
        <v>59.33</v>
      </c>
      <c r="K88" s="4">
        <v>0.59</v>
      </c>
      <c r="L88" s="4">
        <v>16.73</v>
      </c>
      <c r="M88" s="4">
        <v>5.28</v>
      </c>
      <c r="N88" s="4"/>
      <c r="O88" s="4">
        <v>0.1</v>
      </c>
      <c r="P88" s="4">
        <v>2.82</v>
      </c>
      <c r="Q88" s="4">
        <v>6.04</v>
      </c>
      <c r="R88" s="4">
        <v>4.04</v>
      </c>
      <c r="S88" s="4">
        <v>1.98</v>
      </c>
      <c r="T88" s="4">
        <v>0.24</v>
      </c>
      <c r="U88" s="4">
        <v>1.15</v>
      </c>
      <c r="V88" s="4">
        <v>0.23</v>
      </c>
      <c r="W88" s="4">
        <v>98.53</v>
      </c>
      <c r="X88" s="4">
        <v>61.07050952135873</v>
      </c>
      <c r="Y88" s="4">
        <v>0.6073082861554298</v>
      </c>
      <c r="Z88" s="4">
        <v>17.220792588780238</v>
      </c>
      <c r="AA88" s="4">
        <v>5.434894493051982</v>
      </c>
      <c r="AB88" s="4"/>
      <c r="AC88" s="4">
        <v>0.1029336078229542</v>
      </c>
      <c r="AD88" s="4">
        <v>2.9027277406073084</v>
      </c>
      <c r="AE88" s="4">
        <v>6.217189912506434</v>
      </c>
      <c r="AF88" s="4">
        <v>4.15851775604735</v>
      </c>
      <c r="AG88" s="4">
        <v>2.0380854348944935</v>
      </c>
      <c r="AH88" s="4">
        <v>0.2470406587750901</v>
      </c>
      <c r="AI88" s="4">
        <v>100</v>
      </c>
      <c r="AJ88" s="4">
        <v>6.196603190941843</v>
      </c>
      <c r="AK88" s="4"/>
      <c r="AL88" s="4"/>
      <c r="AM88" s="4"/>
      <c r="AN88" s="4"/>
      <c r="AO88" s="3">
        <v>25</v>
      </c>
      <c r="AP88" s="2"/>
      <c r="AQ88" s="3">
        <v>88</v>
      </c>
      <c r="AR88" s="3"/>
      <c r="AS88" s="3">
        <v>49</v>
      </c>
      <c r="AT88" s="3">
        <v>1220</v>
      </c>
      <c r="AU88" s="3">
        <v>156</v>
      </c>
      <c r="AV88" s="2"/>
      <c r="AW88" s="3">
        <v>921</v>
      </c>
      <c r="AX88" s="2"/>
      <c r="AY88" s="3">
        <v>16</v>
      </c>
      <c r="AZ88" s="3"/>
      <c r="BA88" s="3"/>
      <c r="BB88" s="3"/>
      <c r="BC88" s="3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12.75">
      <c r="A89" s="3" t="s">
        <v>24</v>
      </c>
      <c r="B89" s="4" t="s">
        <v>92</v>
      </c>
      <c r="C89" s="3" t="s">
        <v>11</v>
      </c>
      <c r="D89" s="2">
        <v>4</v>
      </c>
      <c r="E89" s="3">
        <v>-82.542534</v>
      </c>
      <c r="F89" s="3">
        <v>8.809628</v>
      </c>
      <c r="G89" s="3"/>
      <c r="H89" s="3">
        <v>3</v>
      </c>
      <c r="I89" s="3" t="s">
        <v>51</v>
      </c>
      <c r="J89" s="4">
        <v>61.2</v>
      </c>
      <c r="K89" s="4">
        <v>0.69</v>
      </c>
      <c r="L89" s="4">
        <v>16.95</v>
      </c>
      <c r="M89" s="4">
        <v>6.2</v>
      </c>
      <c r="N89" s="4"/>
      <c r="O89" s="4">
        <v>0.1</v>
      </c>
      <c r="P89" s="4">
        <v>3.8</v>
      </c>
      <c r="Q89" s="4">
        <v>6.51</v>
      </c>
      <c r="R89" s="4">
        <v>4.07</v>
      </c>
      <c r="S89" s="4">
        <v>1.91</v>
      </c>
      <c r="T89" s="4">
        <v>0.24</v>
      </c>
      <c r="U89" s="4">
        <v>0.3</v>
      </c>
      <c r="V89" s="4">
        <v>0.18</v>
      </c>
      <c r="W89" s="4">
        <v>102.15</v>
      </c>
      <c r="X89" s="4">
        <v>60.19474771318973</v>
      </c>
      <c r="Y89" s="4">
        <v>0.6786662732369431</v>
      </c>
      <c r="Z89" s="4">
        <v>16.67158453821186</v>
      </c>
      <c r="AA89" s="4">
        <v>6.098160716042097</v>
      </c>
      <c r="AB89" s="4"/>
      <c r="AC89" s="4">
        <v>0.0983574309039048</v>
      </c>
      <c r="AD89" s="4">
        <v>3.737582374348382</v>
      </c>
      <c r="AE89" s="4">
        <v>6.403068751844201</v>
      </c>
      <c r="AF89" s="4">
        <v>4.0031474377889245</v>
      </c>
      <c r="AG89" s="4">
        <v>1.8786269302645815</v>
      </c>
      <c r="AH89" s="4">
        <v>0.23605783416937148</v>
      </c>
      <c r="AI89" s="4">
        <v>100</v>
      </c>
      <c r="AJ89" s="4">
        <v>5.881774368053506</v>
      </c>
      <c r="AK89" s="4"/>
      <c r="AL89" s="4"/>
      <c r="AM89" s="4"/>
      <c r="AN89" s="4"/>
      <c r="AO89" s="3">
        <v>33</v>
      </c>
      <c r="AP89" s="2"/>
      <c r="AQ89" s="3">
        <v>62</v>
      </c>
      <c r="AR89" s="3"/>
      <c r="AS89" s="3">
        <v>41</v>
      </c>
      <c r="AT89" s="3">
        <v>1140</v>
      </c>
      <c r="AU89" s="3">
        <v>209</v>
      </c>
      <c r="AV89" s="2"/>
      <c r="AW89" s="3">
        <v>928</v>
      </c>
      <c r="AX89" s="2"/>
      <c r="AY89" s="3">
        <v>21</v>
      </c>
      <c r="AZ89" s="3"/>
      <c r="BA89" s="3"/>
      <c r="BB89" s="3"/>
      <c r="BC89" s="3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12.75">
      <c r="A90" s="5" t="s">
        <v>38</v>
      </c>
      <c r="B90" s="4" t="s">
        <v>92</v>
      </c>
      <c r="C90" s="3" t="s">
        <v>11</v>
      </c>
      <c r="D90" s="2">
        <v>4</v>
      </c>
      <c r="E90" s="3">
        <v>-82.54114</v>
      </c>
      <c r="F90" s="3">
        <v>8.800781</v>
      </c>
      <c r="G90" s="3"/>
      <c r="H90" s="3">
        <v>3</v>
      </c>
      <c r="I90" s="3" t="s">
        <v>51</v>
      </c>
      <c r="J90" s="4">
        <v>60.93</v>
      </c>
      <c r="K90" s="4">
        <v>0.57</v>
      </c>
      <c r="L90" s="4">
        <v>16.74</v>
      </c>
      <c r="M90" s="4">
        <v>4.94</v>
      </c>
      <c r="N90" s="4"/>
      <c r="O90" s="4">
        <v>0.09</v>
      </c>
      <c r="P90" s="4">
        <v>2.53</v>
      </c>
      <c r="Q90" s="4">
        <v>5.96</v>
      </c>
      <c r="R90" s="4">
        <v>4.1</v>
      </c>
      <c r="S90" s="4">
        <v>2.08</v>
      </c>
      <c r="T90" s="4">
        <v>0.23</v>
      </c>
      <c r="U90" s="4">
        <v>0.91</v>
      </c>
      <c r="V90" s="4">
        <v>0</v>
      </c>
      <c r="W90" s="4">
        <v>99.08</v>
      </c>
      <c r="X90" s="4">
        <v>62.06580421717429</v>
      </c>
      <c r="Y90" s="4">
        <v>0.5806254456554955</v>
      </c>
      <c r="Z90" s="4">
        <v>17.052052561882448</v>
      </c>
      <c r="AA90" s="4">
        <v>5.032087195680962</v>
      </c>
      <c r="AB90" s="4"/>
      <c r="AC90" s="4">
        <v>0.09167770194560457</v>
      </c>
      <c r="AD90" s="4">
        <v>2.5771620658042167</v>
      </c>
      <c r="AE90" s="4">
        <v>6.07110115106448</v>
      </c>
      <c r="AF90" s="4">
        <v>4.176428644188651</v>
      </c>
      <c r="AG90" s="4">
        <v>2.1187735560761944</v>
      </c>
      <c r="AH90" s="4">
        <v>0.23428746052765612</v>
      </c>
      <c r="AI90" s="4">
        <v>100</v>
      </c>
      <c r="AJ90" s="4">
        <v>6.295202200264846</v>
      </c>
      <c r="AK90" s="4"/>
      <c r="AL90" s="4"/>
      <c r="AM90" s="4"/>
      <c r="AN90" s="4"/>
      <c r="AO90" s="3">
        <v>24</v>
      </c>
      <c r="AP90" s="2"/>
      <c r="AQ90" s="3">
        <v>84</v>
      </c>
      <c r="AR90" s="3"/>
      <c r="AS90" s="3">
        <v>58</v>
      </c>
      <c r="AT90" s="3">
        <v>1184</v>
      </c>
      <c r="AU90" s="3">
        <v>195</v>
      </c>
      <c r="AV90" s="2"/>
      <c r="AW90" s="3">
        <v>986</v>
      </c>
      <c r="AX90" s="2"/>
      <c r="AY90" s="3">
        <v>16</v>
      </c>
      <c r="AZ90" s="3"/>
      <c r="BA90" s="3"/>
      <c r="BB90" s="3"/>
      <c r="BC90" s="3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55" s="2" customFormat="1" ht="12.75">
      <c r="A91" s="3" t="s">
        <v>94</v>
      </c>
      <c r="B91" s="2" t="s">
        <v>93</v>
      </c>
      <c r="C91" s="3" t="s">
        <v>11</v>
      </c>
      <c r="D91" s="2">
        <v>1</v>
      </c>
      <c r="E91" s="14">
        <v>-82.61152</v>
      </c>
      <c r="F91" s="14">
        <v>8.78544</v>
      </c>
      <c r="G91" s="3">
        <v>1500</v>
      </c>
      <c r="H91" s="3">
        <v>1</v>
      </c>
      <c r="I91" s="3" t="s">
        <v>89</v>
      </c>
      <c r="J91" s="9">
        <v>60.23713000000001</v>
      </c>
      <c r="K91" s="10">
        <v>0.60061</v>
      </c>
      <c r="L91" s="9">
        <v>17.15541</v>
      </c>
      <c r="N91" s="9">
        <v>4.949690000000001</v>
      </c>
      <c r="O91" s="10">
        <v>0.09242</v>
      </c>
      <c r="P91" s="9">
        <v>3.1885300000000005</v>
      </c>
      <c r="Q91" s="9">
        <v>6.41049</v>
      </c>
      <c r="R91" s="9">
        <v>4.008</v>
      </c>
      <c r="S91" s="9">
        <v>1.8416299999999999</v>
      </c>
      <c r="T91" s="10">
        <v>0.20709000000000002</v>
      </c>
      <c r="W91" s="9">
        <v>98.69099</v>
      </c>
      <c r="X91" s="7">
        <f aca="true" t="shared" si="22" ref="X91:X112">J91*100/$W91</f>
        <v>61.0360986347386</v>
      </c>
      <c r="Y91" s="7">
        <f aca="true" t="shared" si="23" ref="Y91:Y112">K91*100/$W91</f>
        <v>0.6085763249512443</v>
      </c>
      <c r="Z91" s="7">
        <f aca="true" t="shared" si="24" ref="Z91:Z112">L91*100/$W91</f>
        <v>17.382954614195278</v>
      </c>
      <c r="AA91" s="7"/>
      <c r="AB91" s="7">
        <f aca="true" t="shared" si="25" ref="AB91:AB112">N91*100/$W91</f>
        <v>5.015341319405146</v>
      </c>
      <c r="AC91" s="7">
        <f aca="true" t="shared" si="26" ref="AC91:AC112">O91*100/$W91</f>
        <v>0.09364583332277851</v>
      </c>
      <c r="AD91" s="7">
        <f aca="true" t="shared" si="27" ref="AD91:AD112">P91*100/$W91</f>
        <v>3.230821780184798</v>
      </c>
      <c r="AE91" s="7">
        <f aca="true" t="shared" si="28" ref="AE91:AE112">Q91*100/$W91</f>
        <v>6.495516966645081</v>
      </c>
      <c r="AF91" s="7">
        <f aca="true" t="shared" si="29" ref="AF91:AF112">R91*100/$W91</f>
        <v>4.061161003653931</v>
      </c>
      <c r="AG91" s="7">
        <f aca="true" t="shared" si="30" ref="AG91:AG112">S91*100/$W91</f>
        <v>1.8660568710477015</v>
      </c>
      <c r="AH91" s="7">
        <f aca="true" t="shared" si="31" ref="AH91:AH112">T91*100/$W91</f>
        <v>0.20983678449268778</v>
      </c>
      <c r="AI91" s="7">
        <f aca="true" t="shared" si="32" ref="AI91:AI112">SUM(X91:AH91)</f>
        <v>100.00001013263727</v>
      </c>
      <c r="AJ91" s="7">
        <f aca="true" t="shared" si="33" ref="AJ91:AJ112">AF91+AG91</f>
        <v>5.927217874701633</v>
      </c>
      <c r="AK91" s="11">
        <v>12.8</v>
      </c>
      <c r="AL91" s="11">
        <v>146.8</v>
      </c>
      <c r="AM91" s="11">
        <v>58.9</v>
      </c>
      <c r="AO91" s="11">
        <v>39.0188679245283</v>
      </c>
      <c r="AP91" s="11">
        <v>143.4</v>
      </c>
      <c r="AQ91" s="11">
        <v>67.6</v>
      </c>
      <c r="AR91" s="11">
        <v>19.1</v>
      </c>
      <c r="AS91" s="11">
        <v>36.2</v>
      </c>
      <c r="AT91" s="11">
        <v>1132.9</v>
      </c>
      <c r="AU91" s="11">
        <v>110.9</v>
      </c>
      <c r="AV91" s="12">
        <v>6.1</v>
      </c>
      <c r="AW91" s="11">
        <v>1020.9</v>
      </c>
      <c r="AX91" s="11">
        <v>5.9</v>
      </c>
      <c r="AY91" s="11">
        <v>7.6</v>
      </c>
      <c r="AZ91" s="11">
        <v>25.2</v>
      </c>
      <c r="BA91" s="11">
        <v>41</v>
      </c>
      <c r="BB91" s="11">
        <v>3.2</v>
      </c>
      <c r="BC91" s="11">
        <v>17.4</v>
      </c>
    </row>
    <row r="92" spans="1:55" s="2" customFormat="1" ht="12.75">
      <c r="A92" s="3" t="s">
        <v>95</v>
      </c>
      <c r="B92" s="2" t="s">
        <v>93</v>
      </c>
      <c r="C92" s="3" t="s">
        <v>11</v>
      </c>
      <c r="D92" s="2">
        <v>1</v>
      </c>
      <c r="E92" s="14">
        <v>-82.44279</v>
      </c>
      <c r="F92" s="14">
        <v>8.75941</v>
      </c>
      <c r="G92" s="3">
        <v>1210</v>
      </c>
      <c r="H92" s="3">
        <v>1</v>
      </c>
      <c r="I92" s="3" t="s">
        <v>88</v>
      </c>
      <c r="J92" s="9">
        <v>63.02187</v>
      </c>
      <c r="K92" s="10">
        <v>0.40474</v>
      </c>
      <c r="L92" s="9">
        <v>17.47208</v>
      </c>
      <c r="N92" s="9">
        <v>3.30972</v>
      </c>
      <c r="O92" s="10">
        <v>0.06512000000000001</v>
      </c>
      <c r="P92" s="9">
        <v>2.2332300000000003</v>
      </c>
      <c r="Q92" s="9">
        <v>5.0464</v>
      </c>
      <c r="R92" s="9">
        <v>4.58705</v>
      </c>
      <c r="S92" s="9">
        <v>1.6145</v>
      </c>
      <c r="T92" s="10">
        <v>0.15066</v>
      </c>
      <c r="W92" s="9">
        <v>97.90536999999999</v>
      </c>
      <c r="X92" s="7">
        <f t="shared" si="22"/>
        <v>64.37018725326303</v>
      </c>
      <c r="Y92" s="7">
        <f t="shared" si="23"/>
        <v>0.4133991833134383</v>
      </c>
      <c r="Z92" s="7">
        <f t="shared" si="24"/>
        <v>17.845885266558923</v>
      </c>
      <c r="AA92" s="7"/>
      <c r="AB92" s="7">
        <f t="shared" si="25"/>
        <v>3.380529586885786</v>
      </c>
      <c r="AC92" s="7">
        <f t="shared" si="26"/>
        <v>0.06651320555757056</v>
      </c>
      <c r="AD92" s="7">
        <f t="shared" si="27"/>
        <v>2.2810086923730544</v>
      </c>
      <c r="AE92" s="7">
        <f t="shared" si="28"/>
        <v>5.1543648729380225</v>
      </c>
      <c r="AF92" s="7">
        <f t="shared" si="29"/>
        <v>4.685187339570853</v>
      </c>
      <c r="AG92" s="7">
        <f t="shared" si="30"/>
        <v>1.6490413140770526</v>
      </c>
      <c r="AH92" s="7">
        <f t="shared" si="31"/>
        <v>0.15388328546227853</v>
      </c>
      <c r="AI92" s="7">
        <f t="shared" si="32"/>
        <v>100.00000000000001</v>
      </c>
      <c r="AJ92" s="7">
        <f t="shared" si="33"/>
        <v>6.334228653647906</v>
      </c>
      <c r="AK92" s="11">
        <v>7.7</v>
      </c>
      <c r="AL92" s="11">
        <v>89.7</v>
      </c>
      <c r="AM92" s="11">
        <v>52.9</v>
      </c>
      <c r="AO92" s="11">
        <v>25.807547169811322</v>
      </c>
      <c r="AP92" s="11">
        <v>44.9</v>
      </c>
      <c r="AQ92" s="11">
        <v>57</v>
      </c>
      <c r="AR92" s="11">
        <v>19</v>
      </c>
      <c r="AS92" s="11">
        <v>36.6</v>
      </c>
      <c r="AT92" s="11">
        <v>1327.9</v>
      </c>
      <c r="AU92" s="11">
        <v>90.5</v>
      </c>
      <c r="AV92" s="12">
        <v>5.5</v>
      </c>
      <c r="AW92" s="11">
        <v>1384.7</v>
      </c>
      <c r="AX92" s="11">
        <v>7.5</v>
      </c>
      <c r="AY92" s="11">
        <v>5.8</v>
      </c>
      <c r="AZ92" s="11">
        <v>17.8</v>
      </c>
      <c r="BA92" s="11">
        <v>28.3</v>
      </c>
      <c r="BB92" s="11">
        <v>0.9</v>
      </c>
      <c r="BC92" s="11">
        <v>11.4</v>
      </c>
    </row>
    <row r="93" spans="1:55" s="2" customFormat="1" ht="12.75">
      <c r="A93" s="3" t="s">
        <v>96</v>
      </c>
      <c r="B93" s="2" t="s">
        <v>93</v>
      </c>
      <c r="C93" s="3" t="s">
        <v>11</v>
      </c>
      <c r="D93" s="2">
        <v>1</v>
      </c>
      <c r="E93" s="14">
        <v>-82.4524</v>
      </c>
      <c r="F93" s="14">
        <v>8.80299</v>
      </c>
      <c r="G93" s="3">
        <v>1270</v>
      </c>
      <c r="H93" s="3">
        <v>1</v>
      </c>
      <c r="I93" s="3" t="s">
        <v>87</v>
      </c>
      <c r="J93" s="9">
        <v>57.53421</v>
      </c>
      <c r="K93" s="10">
        <v>0.71129</v>
      </c>
      <c r="L93" s="9">
        <v>16.8515</v>
      </c>
      <c r="N93" s="9">
        <v>5.88079</v>
      </c>
      <c r="O93" s="10">
        <v>0.10356000000000001</v>
      </c>
      <c r="P93" s="9">
        <v>3.39171</v>
      </c>
      <c r="Q93" s="9">
        <v>7.537109999999999</v>
      </c>
      <c r="R93" s="9">
        <v>3.00022</v>
      </c>
      <c r="S93" s="9">
        <v>2.4005300000000003</v>
      </c>
      <c r="T93" s="10">
        <v>0.24074000000000004</v>
      </c>
      <c r="W93" s="9">
        <v>97.65165</v>
      </c>
      <c r="X93" s="7">
        <f t="shared" si="22"/>
        <v>58.91780630434816</v>
      </c>
      <c r="Y93" s="7">
        <f t="shared" si="23"/>
        <v>0.7283952703308135</v>
      </c>
      <c r="Z93" s="7">
        <f t="shared" si="24"/>
        <v>17.25674886189839</v>
      </c>
      <c r="AA93" s="7"/>
      <c r="AB93" s="7">
        <f t="shared" si="25"/>
        <v>6.022212630303739</v>
      </c>
      <c r="AC93" s="7">
        <f t="shared" si="26"/>
        <v>0.10605043539970908</v>
      </c>
      <c r="AD93" s="7">
        <f t="shared" si="27"/>
        <v>3.473274645128884</v>
      </c>
      <c r="AE93" s="7">
        <f t="shared" si="28"/>
        <v>7.71836420582755</v>
      </c>
      <c r="AF93" s="7">
        <f t="shared" si="29"/>
        <v>3.072370000916523</v>
      </c>
      <c r="AG93" s="7">
        <f t="shared" si="30"/>
        <v>2.4582585138090347</v>
      </c>
      <c r="AH93" s="7">
        <f t="shared" si="31"/>
        <v>0.2465293725195632</v>
      </c>
      <c r="AI93" s="7">
        <f t="shared" si="32"/>
        <v>100.00001024048237</v>
      </c>
      <c r="AJ93" s="7">
        <f t="shared" si="33"/>
        <v>5.530628514725558</v>
      </c>
      <c r="AK93" s="11">
        <v>16.6</v>
      </c>
      <c r="AL93" s="11">
        <v>189.7</v>
      </c>
      <c r="AM93" s="11">
        <v>33.9</v>
      </c>
      <c r="AO93" s="11">
        <v>24.322641509433964</v>
      </c>
      <c r="AP93" s="11">
        <v>125.6</v>
      </c>
      <c r="AQ93" s="11">
        <v>66.1</v>
      </c>
      <c r="AR93" s="11">
        <v>21.4</v>
      </c>
      <c r="AS93" s="11">
        <v>40.2</v>
      </c>
      <c r="AT93" s="11">
        <v>1476.5</v>
      </c>
      <c r="AU93" s="11">
        <v>125</v>
      </c>
      <c r="AV93" s="12">
        <v>4.8</v>
      </c>
      <c r="AW93" s="11">
        <v>1055.8</v>
      </c>
      <c r="AX93" s="11">
        <v>6.8</v>
      </c>
      <c r="AY93" s="11">
        <v>11.1</v>
      </c>
      <c r="AZ93" s="11">
        <v>22.2</v>
      </c>
      <c r="BA93" s="11">
        <v>52.7</v>
      </c>
      <c r="BB93" s="11">
        <v>4.1</v>
      </c>
      <c r="BC93" s="11">
        <v>21.7</v>
      </c>
    </row>
    <row r="94" spans="1:55" s="2" customFormat="1" ht="12.75">
      <c r="A94" s="3" t="s">
        <v>97</v>
      </c>
      <c r="B94" s="2" t="s">
        <v>93</v>
      </c>
      <c r="C94" s="3" t="s">
        <v>11</v>
      </c>
      <c r="D94" s="2">
        <v>1</v>
      </c>
      <c r="E94" s="14">
        <v>-82.47681</v>
      </c>
      <c r="F94" s="14">
        <v>8.81779</v>
      </c>
      <c r="G94" s="3">
        <v>1680</v>
      </c>
      <c r="H94" s="3">
        <v>1</v>
      </c>
      <c r="I94" s="3" t="s">
        <v>86</v>
      </c>
      <c r="J94" s="9">
        <v>58.74844</v>
      </c>
      <c r="K94" s="10">
        <v>0.63076</v>
      </c>
      <c r="L94" s="9">
        <v>17.39164</v>
      </c>
      <c r="N94" s="9">
        <v>5.41447</v>
      </c>
      <c r="O94" s="10">
        <v>0.10070000000000001</v>
      </c>
      <c r="P94" s="9">
        <v>3.01083</v>
      </c>
      <c r="Q94" s="9">
        <v>6.95145</v>
      </c>
      <c r="R94" s="9">
        <v>3.75612</v>
      </c>
      <c r="S94" s="9">
        <v>1.90625</v>
      </c>
      <c r="T94" s="10">
        <v>0.20447</v>
      </c>
      <c r="W94" s="9">
        <v>98.11513</v>
      </c>
      <c r="X94" s="7">
        <f t="shared" si="22"/>
        <v>59.87704444768101</v>
      </c>
      <c r="Y94" s="7">
        <f t="shared" si="23"/>
        <v>0.6428774033118032</v>
      </c>
      <c r="Z94" s="7">
        <f t="shared" si="24"/>
        <v>17.7257472930016</v>
      </c>
      <c r="AA94" s="7"/>
      <c r="AB94" s="7">
        <f t="shared" si="25"/>
        <v>5.51848629258301</v>
      </c>
      <c r="AC94" s="7">
        <f t="shared" si="26"/>
        <v>0.10263452741692337</v>
      </c>
      <c r="AD94" s="7">
        <f t="shared" si="27"/>
        <v>3.0686704486861505</v>
      </c>
      <c r="AE94" s="7">
        <f t="shared" si="28"/>
        <v>7.084992905783237</v>
      </c>
      <c r="AF94" s="7">
        <f t="shared" si="29"/>
        <v>3.828278064759228</v>
      </c>
      <c r="AG94" s="7">
        <f t="shared" si="30"/>
        <v>1.9428705847915608</v>
      </c>
      <c r="AH94" s="7">
        <f t="shared" si="31"/>
        <v>0.20839803198548484</v>
      </c>
      <c r="AI94" s="7">
        <f t="shared" si="32"/>
        <v>100</v>
      </c>
      <c r="AJ94" s="7">
        <f t="shared" si="33"/>
        <v>5.771148649550788</v>
      </c>
      <c r="AK94" s="11">
        <v>12.4</v>
      </c>
      <c r="AL94" s="11">
        <v>169.5</v>
      </c>
      <c r="AM94" s="11">
        <v>30.4</v>
      </c>
      <c r="AO94" s="11">
        <v>21.961320754716983</v>
      </c>
      <c r="AP94" s="11">
        <v>127.5</v>
      </c>
      <c r="AQ94" s="11">
        <v>67.5</v>
      </c>
      <c r="AR94" s="11">
        <v>20.6</v>
      </c>
      <c r="AS94" s="11">
        <v>31.5</v>
      </c>
      <c r="AT94" s="11">
        <v>1444</v>
      </c>
      <c r="AU94" s="11">
        <v>104.1</v>
      </c>
      <c r="AV94" s="12">
        <v>4.5</v>
      </c>
      <c r="AW94" s="11">
        <v>1017.4</v>
      </c>
      <c r="AX94" s="11">
        <v>4.4</v>
      </c>
      <c r="AY94" s="11">
        <v>9.3</v>
      </c>
      <c r="AZ94" s="11">
        <v>20.8</v>
      </c>
      <c r="BA94" s="11">
        <v>42.1</v>
      </c>
      <c r="BB94" s="11">
        <v>2.8</v>
      </c>
      <c r="BC94" s="11">
        <v>18.6</v>
      </c>
    </row>
    <row r="95" spans="1:55" s="2" customFormat="1" ht="12.75">
      <c r="A95" s="3" t="s">
        <v>98</v>
      </c>
      <c r="B95" s="2" t="s">
        <v>93</v>
      </c>
      <c r="C95" s="3" t="s">
        <v>11</v>
      </c>
      <c r="D95" s="2">
        <v>1</v>
      </c>
      <c r="E95" s="14">
        <v>-82.498839</v>
      </c>
      <c r="F95" s="14">
        <v>8.794684</v>
      </c>
      <c r="G95" s="3">
        <v>2160</v>
      </c>
      <c r="H95" s="3">
        <v>1</v>
      </c>
      <c r="I95" s="3" t="s">
        <v>65</v>
      </c>
      <c r="J95" s="9">
        <v>58.16183</v>
      </c>
      <c r="K95" s="10">
        <v>0.64002</v>
      </c>
      <c r="L95" s="9">
        <v>17.469639999999995</v>
      </c>
      <c r="N95" s="9">
        <v>5.22647</v>
      </c>
      <c r="O95" s="10">
        <v>0.09202</v>
      </c>
      <c r="P95" s="9">
        <v>3.96628</v>
      </c>
      <c r="Q95" s="9">
        <v>6.91618</v>
      </c>
      <c r="R95" s="9">
        <v>4.06634</v>
      </c>
      <c r="S95" s="9">
        <v>1.3982100000000002</v>
      </c>
      <c r="T95" s="10">
        <v>0.22966</v>
      </c>
      <c r="W95" s="9">
        <v>98.16666000000001</v>
      </c>
      <c r="X95" s="7">
        <f t="shared" si="22"/>
        <v>59.248048166251145</v>
      </c>
      <c r="Y95" s="7">
        <f t="shared" si="23"/>
        <v>0.651972879590688</v>
      </c>
      <c r="Z95" s="7">
        <f t="shared" si="24"/>
        <v>17.795899340977876</v>
      </c>
      <c r="AA95" s="7"/>
      <c r="AB95" s="7">
        <f t="shared" si="25"/>
        <v>5.324078460039284</v>
      </c>
      <c r="AC95" s="7">
        <f t="shared" si="26"/>
        <v>0.09373854626407783</v>
      </c>
      <c r="AD95" s="7">
        <f t="shared" si="27"/>
        <v>4.0403534153041365</v>
      </c>
      <c r="AE95" s="7">
        <f t="shared" si="28"/>
        <v>7.04534513041393</v>
      </c>
      <c r="AF95" s="7">
        <f t="shared" si="29"/>
        <v>4.14228211492578</v>
      </c>
      <c r="AG95" s="7">
        <f t="shared" si="30"/>
        <v>1.4243226773733568</v>
      </c>
      <c r="AH95" s="7">
        <f t="shared" si="31"/>
        <v>0.23394908210180523</v>
      </c>
      <c r="AI95" s="7">
        <f t="shared" si="32"/>
        <v>99.99998981324208</v>
      </c>
      <c r="AJ95" s="7">
        <f t="shared" si="33"/>
        <v>5.566604792299136</v>
      </c>
      <c r="AK95" s="11">
        <v>13.5</v>
      </c>
      <c r="AL95" s="11">
        <v>159.6</v>
      </c>
      <c r="AM95" s="11">
        <v>100.1</v>
      </c>
      <c r="AO95" s="11">
        <v>60.86037735849056</v>
      </c>
      <c r="AP95" s="11">
        <v>104.6</v>
      </c>
      <c r="AQ95" s="11">
        <v>69.4</v>
      </c>
      <c r="AR95" s="11">
        <v>19.9</v>
      </c>
      <c r="AS95" s="11">
        <v>23.8</v>
      </c>
      <c r="AT95" s="11">
        <v>1160.1</v>
      </c>
      <c r="AU95" s="11">
        <v>104.8</v>
      </c>
      <c r="AV95" s="12">
        <v>7.3</v>
      </c>
      <c r="AW95" s="11">
        <v>887.6</v>
      </c>
      <c r="AX95" s="11">
        <v>5.1</v>
      </c>
      <c r="AY95" s="11">
        <v>8.6</v>
      </c>
      <c r="AZ95" s="11">
        <v>23.1</v>
      </c>
      <c r="BA95" s="11">
        <v>41.4</v>
      </c>
      <c r="BB95" s="11">
        <v>2.3</v>
      </c>
      <c r="BC95" s="11">
        <v>17.6</v>
      </c>
    </row>
    <row r="96" spans="1:55" s="2" customFormat="1" ht="12.75">
      <c r="A96" s="3" t="s">
        <v>99</v>
      </c>
      <c r="B96" s="2" t="s">
        <v>93</v>
      </c>
      <c r="C96" s="3" t="s">
        <v>11</v>
      </c>
      <c r="D96" s="2">
        <v>1</v>
      </c>
      <c r="E96" s="14">
        <v>-82.53146</v>
      </c>
      <c r="F96" s="14">
        <v>8.81381</v>
      </c>
      <c r="G96" s="3">
        <v>3120</v>
      </c>
      <c r="H96" s="3">
        <v>1</v>
      </c>
      <c r="I96" s="3" t="s">
        <v>67</v>
      </c>
      <c r="J96" s="9">
        <v>58.51566</v>
      </c>
      <c r="K96" s="10">
        <v>0.6000099999999999</v>
      </c>
      <c r="L96" s="9">
        <v>17.45208</v>
      </c>
      <c r="N96" s="9">
        <v>5.703240000000001</v>
      </c>
      <c r="O96" s="10">
        <v>0.10675000000000001</v>
      </c>
      <c r="P96" s="9">
        <v>3.33302</v>
      </c>
      <c r="Q96" s="9">
        <v>7.23071</v>
      </c>
      <c r="R96" s="9">
        <v>3.27623</v>
      </c>
      <c r="S96" s="9">
        <v>1.9615099999999999</v>
      </c>
      <c r="T96" s="10">
        <v>0.18729</v>
      </c>
      <c r="W96" s="9">
        <v>98.3665</v>
      </c>
      <c r="X96" s="7">
        <f t="shared" si="22"/>
        <v>59.48738645778796</v>
      </c>
      <c r="Y96" s="7">
        <f t="shared" si="23"/>
        <v>0.6099739240493459</v>
      </c>
      <c r="Z96" s="7">
        <f t="shared" si="24"/>
        <v>17.74189383580792</v>
      </c>
      <c r="AA96" s="7"/>
      <c r="AB96" s="7">
        <f t="shared" si="25"/>
        <v>5.797949505166902</v>
      </c>
      <c r="AC96" s="7">
        <f t="shared" si="26"/>
        <v>0.10852271860846935</v>
      </c>
      <c r="AD96" s="7">
        <f t="shared" si="27"/>
        <v>3.3883690077414563</v>
      </c>
      <c r="AE96" s="7">
        <f t="shared" si="28"/>
        <v>7.350785074186843</v>
      </c>
      <c r="AF96" s="7">
        <f t="shared" si="29"/>
        <v>3.330635938048014</v>
      </c>
      <c r="AG96" s="7">
        <f t="shared" si="30"/>
        <v>1.9940833515475287</v>
      </c>
      <c r="AH96" s="7">
        <f t="shared" si="31"/>
        <v>0.19040018705555248</v>
      </c>
      <c r="AI96" s="7">
        <f t="shared" si="32"/>
        <v>100.00000000000001</v>
      </c>
      <c r="AJ96" s="7">
        <f t="shared" si="33"/>
        <v>5.324719289595542</v>
      </c>
      <c r="AK96" s="11">
        <v>14.2</v>
      </c>
      <c r="AL96" s="11">
        <v>169.9</v>
      </c>
      <c r="AM96" s="11">
        <v>20.4</v>
      </c>
      <c r="AO96" s="11">
        <v>27.252830188679244</v>
      </c>
      <c r="AP96" s="11">
        <v>134.9</v>
      </c>
      <c r="AQ96" s="11">
        <v>65.4</v>
      </c>
      <c r="AR96" s="11">
        <v>20</v>
      </c>
      <c r="AS96" s="11">
        <v>32.3</v>
      </c>
      <c r="AT96" s="11">
        <v>1394.5</v>
      </c>
      <c r="AU96" s="11">
        <v>94.8</v>
      </c>
      <c r="AV96" s="12">
        <v>3.7</v>
      </c>
      <c r="AW96" s="11">
        <v>845.9</v>
      </c>
      <c r="AX96" s="11">
        <v>8.1</v>
      </c>
      <c r="AY96" s="11">
        <v>9.9</v>
      </c>
      <c r="AZ96" s="11">
        <v>16.2</v>
      </c>
      <c r="BA96" s="11">
        <v>24.6</v>
      </c>
      <c r="BB96" s="11">
        <v>2.3</v>
      </c>
      <c r="BC96" s="11">
        <v>12.9</v>
      </c>
    </row>
    <row r="97" spans="1:55" s="2" customFormat="1" ht="12.75">
      <c r="A97" s="3" t="s">
        <v>100</v>
      </c>
      <c r="B97" s="2" t="s">
        <v>93</v>
      </c>
      <c r="C97" s="3" t="s">
        <v>11</v>
      </c>
      <c r="D97" s="2">
        <v>1</v>
      </c>
      <c r="E97" s="15">
        <v>-82.60586</v>
      </c>
      <c r="F97" s="15">
        <v>8.68316</v>
      </c>
      <c r="G97" s="3">
        <v>870</v>
      </c>
      <c r="H97" s="3">
        <v>1</v>
      </c>
      <c r="I97" s="3" t="s">
        <v>85</v>
      </c>
      <c r="J97" s="9">
        <v>54.82346</v>
      </c>
      <c r="K97" s="10">
        <v>1.0396699999999999</v>
      </c>
      <c r="L97" s="9">
        <v>17.7947</v>
      </c>
      <c r="N97" s="9">
        <v>6.88264</v>
      </c>
      <c r="O97" s="10">
        <v>0.1275</v>
      </c>
      <c r="P97" s="9">
        <v>4.1642399999999995</v>
      </c>
      <c r="Q97" s="9">
        <v>7.562169999999999</v>
      </c>
      <c r="R97" s="9">
        <v>3.86056</v>
      </c>
      <c r="S97" s="9">
        <v>1.56574</v>
      </c>
      <c r="T97" s="10">
        <v>0.41972000000000004</v>
      </c>
      <c r="W97" s="9">
        <v>98.24040000000001</v>
      </c>
      <c r="X97" s="7">
        <f t="shared" si="22"/>
        <v>55.8054120300813</v>
      </c>
      <c r="Y97" s="7">
        <f t="shared" si="23"/>
        <v>1.0582917007666905</v>
      </c>
      <c r="Z97" s="7">
        <f t="shared" si="24"/>
        <v>18.113423805277662</v>
      </c>
      <c r="AA97" s="7"/>
      <c r="AB97" s="7">
        <f t="shared" si="25"/>
        <v>7.005916099690148</v>
      </c>
      <c r="AC97" s="7">
        <f t="shared" si="26"/>
        <v>0.1297836735192446</v>
      </c>
      <c r="AD97" s="7">
        <f t="shared" si="27"/>
        <v>4.238826389143366</v>
      </c>
      <c r="AE97" s="7">
        <f t="shared" si="28"/>
        <v>7.697617273545301</v>
      </c>
      <c r="AF97" s="7">
        <f t="shared" si="29"/>
        <v>3.929707126599647</v>
      </c>
      <c r="AG97" s="7">
        <f t="shared" si="30"/>
        <v>1.593784227262918</v>
      </c>
      <c r="AH97" s="7">
        <f t="shared" si="31"/>
        <v>0.4272376741137047</v>
      </c>
      <c r="AI97" s="7">
        <f t="shared" si="32"/>
        <v>99.99999999999999</v>
      </c>
      <c r="AJ97" s="7">
        <f t="shared" si="33"/>
        <v>5.523491353862565</v>
      </c>
      <c r="AK97" s="11">
        <v>16</v>
      </c>
      <c r="AL97" s="11">
        <v>195.5</v>
      </c>
      <c r="AM97" s="11">
        <v>87.8</v>
      </c>
      <c r="AO97" s="11">
        <v>45.01415094339623</v>
      </c>
      <c r="AP97" s="11">
        <v>85.1</v>
      </c>
      <c r="AQ97" s="11">
        <v>86.3</v>
      </c>
      <c r="AR97" s="11">
        <v>20.4</v>
      </c>
      <c r="AS97" s="11">
        <v>26</v>
      </c>
      <c r="AT97" s="11">
        <v>1093</v>
      </c>
      <c r="AU97" s="11">
        <v>149.7</v>
      </c>
      <c r="AV97" s="12">
        <v>11.5</v>
      </c>
      <c r="AW97" s="11">
        <v>829.8</v>
      </c>
      <c r="AX97" s="11">
        <v>5.3</v>
      </c>
      <c r="AY97" s="11">
        <v>15.8</v>
      </c>
      <c r="AZ97" s="11">
        <v>34.7</v>
      </c>
      <c r="BA97" s="11">
        <v>70.4</v>
      </c>
      <c r="BB97" s="11">
        <v>3.6</v>
      </c>
      <c r="BC97" s="11">
        <v>30.2</v>
      </c>
    </row>
    <row r="98" spans="1:55" s="2" customFormat="1" ht="12.75">
      <c r="A98" s="3" t="s">
        <v>101</v>
      </c>
      <c r="B98" s="2" t="s">
        <v>93</v>
      </c>
      <c r="C98" s="3" t="s">
        <v>11</v>
      </c>
      <c r="D98" s="2">
        <v>1</v>
      </c>
      <c r="E98" s="14">
        <v>-82.60291</v>
      </c>
      <c r="F98" s="14">
        <v>8.81895</v>
      </c>
      <c r="G98" s="3">
        <v>1920</v>
      </c>
      <c r="H98" s="3">
        <v>1</v>
      </c>
      <c r="I98" s="3" t="s">
        <v>84</v>
      </c>
      <c r="J98" s="9">
        <v>55.61903</v>
      </c>
      <c r="K98" s="10">
        <v>0.76298</v>
      </c>
      <c r="L98" s="9">
        <v>16.55149</v>
      </c>
      <c r="N98" s="9">
        <v>6.54546</v>
      </c>
      <c r="O98" s="10">
        <v>0.12214000000000001</v>
      </c>
      <c r="P98" s="9">
        <v>5.30382</v>
      </c>
      <c r="Q98" s="9">
        <v>8.2295</v>
      </c>
      <c r="R98" s="9">
        <v>3.2469300000000003</v>
      </c>
      <c r="S98" s="9">
        <v>1.8679199999999998</v>
      </c>
      <c r="T98" s="10">
        <v>0.25675</v>
      </c>
      <c r="W98" s="9">
        <v>98.50601</v>
      </c>
      <c r="X98" s="7">
        <f t="shared" si="22"/>
        <v>56.46257522764347</v>
      </c>
      <c r="Y98" s="7">
        <f t="shared" si="23"/>
        <v>0.774551725321125</v>
      </c>
      <c r="Z98" s="7">
        <f t="shared" si="24"/>
        <v>16.802517937738013</v>
      </c>
      <c r="AA98" s="7"/>
      <c r="AB98" s="7">
        <f t="shared" si="25"/>
        <v>6.64473162601957</v>
      </c>
      <c r="AC98" s="7">
        <f t="shared" si="26"/>
        <v>0.12399243457328137</v>
      </c>
      <c r="AD98" s="7">
        <f t="shared" si="27"/>
        <v>5.3842603106145495</v>
      </c>
      <c r="AE98" s="7">
        <f t="shared" si="28"/>
        <v>8.354312594734067</v>
      </c>
      <c r="AF98" s="7">
        <f t="shared" si="29"/>
        <v>3.2961745176766373</v>
      </c>
      <c r="AG98" s="7">
        <f t="shared" si="30"/>
        <v>1.8962497821198927</v>
      </c>
      <c r="AH98" s="7">
        <f t="shared" si="31"/>
        <v>0.26064399522425075</v>
      </c>
      <c r="AI98" s="7">
        <f t="shared" si="32"/>
        <v>100.00001015166485</v>
      </c>
      <c r="AJ98" s="7">
        <f t="shared" si="33"/>
        <v>5.19242429979653</v>
      </c>
      <c r="AK98" s="11">
        <v>21.3</v>
      </c>
      <c r="AL98" s="11">
        <v>206.3</v>
      </c>
      <c r="AM98" s="11">
        <v>150.1</v>
      </c>
      <c r="AO98" s="11">
        <v>46.96981132075472</v>
      </c>
      <c r="AP98" s="11">
        <v>86.3</v>
      </c>
      <c r="AQ98" s="11">
        <v>71.6</v>
      </c>
      <c r="AR98" s="11">
        <v>18.9</v>
      </c>
      <c r="AS98" s="11">
        <v>43.6</v>
      </c>
      <c r="AT98" s="11">
        <v>1387</v>
      </c>
      <c r="AU98" s="11">
        <v>141.9</v>
      </c>
      <c r="AV98" s="12">
        <v>6.1</v>
      </c>
      <c r="AW98" s="11">
        <v>1221.2</v>
      </c>
      <c r="AX98" s="11">
        <v>5.9</v>
      </c>
      <c r="AY98" s="11">
        <v>10.6</v>
      </c>
      <c r="AZ98" s="11">
        <v>33</v>
      </c>
      <c r="BA98" s="11">
        <v>62.6</v>
      </c>
      <c r="BB98" s="11">
        <v>5.3</v>
      </c>
      <c r="BC98" s="11">
        <v>25.7</v>
      </c>
    </row>
    <row r="99" spans="1:55" s="2" customFormat="1" ht="12.75">
      <c r="A99" s="3" t="s">
        <v>102</v>
      </c>
      <c r="B99" s="2" t="s">
        <v>93</v>
      </c>
      <c r="C99" s="3" t="s">
        <v>11</v>
      </c>
      <c r="D99" s="2">
        <v>2</v>
      </c>
      <c r="E99" s="14">
        <v>-82.70665</v>
      </c>
      <c r="F99" s="14">
        <v>8.78903</v>
      </c>
      <c r="G99" s="3">
        <v>1360</v>
      </c>
      <c r="H99" s="3">
        <v>1</v>
      </c>
      <c r="I99" s="3" t="s">
        <v>83</v>
      </c>
      <c r="J99" s="9">
        <v>55.614079999999994</v>
      </c>
      <c r="K99" s="10">
        <v>0.7494099999999999</v>
      </c>
      <c r="L99" s="9">
        <v>18.085829999999998</v>
      </c>
      <c r="N99" s="9">
        <v>6.57511</v>
      </c>
      <c r="O99" s="10">
        <v>0.12035</v>
      </c>
      <c r="P99" s="9">
        <v>3.38468</v>
      </c>
      <c r="Q99" s="9">
        <v>8.466650000000001</v>
      </c>
      <c r="R99" s="9">
        <v>3.0568199999999996</v>
      </c>
      <c r="S99" s="9">
        <v>1.87567</v>
      </c>
      <c r="T99" s="10">
        <v>0.25733</v>
      </c>
      <c r="W99" s="9">
        <v>98.18593999999999</v>
      </c>
      <c r="X99" s="7">
        <f t="shared" si="22"/>
        <v>56.64159247240491</v>
      </c>
      <c r="Y99" s="7">
        <f t="shared" si="23"/>
        <v>0.7632559203486772</v>
      </c>
      <c r="Z99" s="7">
        <f t="shared" si="24"/>
        <v>18.41997947975036</v>
      </c>
      <c r="AA99" s="7"/>
      <c r="AB99" s="7">
        <f t="shared" si="25"/>
        <v>6.696590163520358</v>
      </c>
      <c r="AC99" s="7">
        <f t="shared" si="26"/>
        <v>0.12257355788415329</v>
      </c>
      <c r="AD99" s="7">
        <f t="shared" si="27"/>
        <v>3.4472145400858825</v>
      </c>
      <c r="AE99" s="7">
        <f t="shared" si="28"/>
        <v>8.623077805233624</v>
      </c>
      <c r="AF99" s="7">
        <f t="shared" si="29"/>
        <v>3.113297076954195</v>
      </c>
      <c r="AG99" s="7">
        <f t="shared" si="30"/>
        <v>1.9103244313798904</v>
      </c>
      <c r="AH99" s="7">
        <f t="shared" si="31"/>
        <v>0.26208436768034205</v>
      </c>
      <c r="AI99" s="7">
        <f t="shared" si="32"/>
        <v>99.99998981524239</v>
      </c>
      <c r="AJ99" s="7">
        <f t="shared" si="33"/>
        <v>5.023621508334085</v>
      </c>
      <c r="AK99" s="11">
        <v>15.3</v>
      </c>
      <c r="AL99" s="11">
        <v>210.2</v>
      </c>
      <c r="AM99" s="11">
        <v>21.8</v>
      </c>
      <c r="AO99" s="11">
        <v>16.6424528301887</v>
      </c>
      <c r="AP99" s="11">
        <v>150.1</v>
      </c>
      <c r="AQ99" s="11">
        <v>82.1</v>
      </c>
      <c r="AR99" s="11">
        <v>20.3</v>
      </c>
      <c r="AS99" s="11">
        <v>28.6</v>
      </c>
      <c r="AT99" s="11">
        <v>1810.1</v>
      </c>
      <c r="AU99" s="11">
        <v>101.8</v>
      </c>
      <c r="AV99" s="12">
        <v>4.3</v>
      </c>
      <c r="AW99" s="11">
        <v>1124</v>
      </c>
      <c r="AX99" s="11">
        <v>7.3</v>
      </c>
      <c r="AY99" s="11">
        <v>9.3</v>
      </c>
      <c r="AZ99" s="11">
        <v>27.5</v>
      </c>
      <c r="BA99" s="11">
        <v>46.3</v>
      </c>
      <c r="BB99" s="11">
        <v>4</v>
      </c>
      <c r="BC99" s="11">
        <v>21.3</v>
      </c>
    </row>
    <row r="100" spans="1:55" s="2" customFormat="1" ht="12.75">
      <c r="A100" s="3" t="s">
        <v>103</v>
      </c>
      <c r="B100" s="2" t="s">
        <v>93</v>
      </c>
      <c r="C100" s="3" t="s">
        <v>11</v>
      </c>
      <c r="D100" s="2">
        <v>3</v>
      </c>
      <c r="E100" s="14">
        <v>-82.567346</v>
      </c>
      <c r="F100" s="14">
        <v>8.812801</v>
      </c>
      <c r="G100" s="3">
        <v>2250</v>
      </c>
      <c r="H100" s="3">
        <v>1</v>
      </c>
      <c r="I100" s="3" t="s">
        <v>77</v>
      </c>
      <c r="J100" s="9">
        <v>58.05014</v>
      </c>
      <c r="K100" s="10">
        <v>0.6610400000000001</v>
      </c>
      <c r="L100" s="9">
        <v>17.59815</v>
      </c>
      <c r="N100" s="9">
        <v>6.479430000000001</v>
      </c>
      <c r="O100" s="10">
        <v>0.12274000000000002</v>
      </c>
      <c r="P100" s="9">
        <v>3.62259</v>
      </c>
      <c r="Q100" s="9">
        <v>7.230760000000001</v>
      </c>
      <c r="R100" s="9">
        <v>3.17162</v>
      </c>
      <c r="S100" s="9">
        <v>1.9312599999999998</v>
      </c>
      <c r="T100" s="10">
        <v>0.1723</v>
      </c>
      <c r="W100" s="9">
        <v>99.04004</v>
      </c>
      <c r="X100" s="7">
        <f t="shared" si="22"/>
        <v>58.61279942940249</v>
      </c>
      <c r="Y100" s="7">
        <f t="shared" si="23"/>
        <v>0.6674472263944967</v>
      </c>
      <c r="Z100" s="7">
        <f t="shared" si="24"/>
        <v>17.76872262975661</v>
      </c>
      <c r="AA100" s="7"/>
      <c r="AB100" s="7">
        <f t="shared" si="25"/>
        <v>6.542232818161221</v>
      </c>
      <c r="AC100" s="7">
        <f t="shared" si="26"/>
        <v>0.1239296753111166</v>
      </c>
      <c r="AD100" s="7">
        <f t="shared" si="27"/>
        <v>3.657702480734055</v>
      </c>
      <c r="AE100" s="7">
        <f t="shared" si="28"/>
        <v>7.300845193519713</v>
      </c>
      <c r="AF100" s="7">
        <f t="shared" si="29"/>
        <v>3.20236138838393</v>
      </c>
      <c r="AG100" s="7">
        <f t="shared" si="30"/>
        <v>1.9499790185868258</v>
      </c>
      <c r="AH100" s="7">
        <f t="shared" si="31"/>
        <v>0.17397004282308448</v>
      </c>
      <c r="AI100" s="7">
        <f t="shared" si="32"/>
        <v>99.99998990307355</v>
      </c>
      <c r="AJ100" s="7">
        <f t="shared" si="33"/>
        <v>5.152340406970756</v>
      </c>
      <c r="AK100" s="11">
        <v>17</v>
      </c>
      <c r="AL100" s="11">
        <v>203.3</v>
      </c>
      <c r="AM100" s="11">
        <v>24.9</v>
      </c>
      <c r="AO100" s="11">
        <v>23.585849056603774</v>
      </c>
      <c r="AP100" s="11">
        <v>239.8</v>
      </c>
      <c r="AQ100" s="11">
        <v>67.9</v>
      </c>
      <c r="AR100" s="11">
        <v>19.3</v>
      </c>
      <c r="AS100" s="11">
        <v>36.8</v>
      </c>
      <c r="AT100" s="11">
        <v>1063.7</v>
      </c>
      <c r="AU100" s="11">
        <v>97.7</v>
      </c>
      <c r="AV100" s="12">
        <v>3.3</v>
      </c>
      <c r="AW100" s="11">
        <v>906.5</v>
      </c>
      <c r="AX100" s="11">
        <v>6.2</v>
      </c>
      <c r="AY100" s="11">
        <v>12.4</v>
      </c>
      <c r="AZ100" s="11">
        <v>13.3</v>
      </c>
      <c r="BA100" s="11">
        <v>25.7</v>
      </c>
      <c r="BB100" s="11">
        <v>2.3</v>
      </c>
      <c r="BC100" s="11">
        <v>13</v>
      </c>
    </row>
    <row r="101" spans="1:55" s="2" customFormat="1" ht="12.75">
      <c r="A101" s="3" t="s">
        <v>104</v>
      </c>
      <c r="B101" s="2" t="s">
        <v>93</v>
      </c>
      <c r="C101" s="3" t="s">
        <v>11</v>
      </c>
      <c r="D101" s="2">
        <v>3</v>
      </c>
      <c r="E101" s="14">
        <v>-82.56464</v>
      </c>
      <c r="F101" s="14">
        <v>8.81395</v>
      </c>
      <c r="G101" s="3">
        <v>2400</v>
      </c>
      <c r="H101" s="3">
        <v>1</v>
      </c>
      <c r="I101" s="3" t="s">
        <v>76</v>
      </c>
      <c r="J101" s="9">
        <v>57.75314</v>
      </c>
      <c r="K101" s="10">
        <v>0.65191</v>
      </c>
      <c r="L101" s="9">
        <v>17.46709</v>
      </c>
      <c r="N101" s="9">
        <v>6.34903</v>
      </c>
      <c r="O101" s="10">
        <v>0.12598</v>
      </c>
      <c r="P101" s="9">
        <v>3.5904599999999998</v>
      </c>
      <c r="Q101" s="9">
        <v>7.325409999999999</v>
      </c>
      <c r="R101" s="9">
        <v>3.1829</v>
      </c>
      <c r="S101" s="9">
        <v>1.9200899999999999</v>
      </c>
      <c r="T101" s="10">
        <v>0.17507</v>
      </c>
      <c r="W101" s="9">
        <v>98.54108000000001</v>
      </c>
      <c r="X101" s="7">
        <f t="shared" si="22"/>
        <v>58.60818655529247</v>
      </c>
      <c r="Y101" s="7">
        <f t="shared" si="23"/>
        <v>0.661561655301525</v>
      </c>
      <c r="Z101" s="7">
        <f t="shared" si="24"/>
        <v>17.725693690387804</v>
      </c>
      <c r="AA101" s="7"/>
      <c r="AB101" s="7">
        <f t="shared" si="25"/>
        <v>6.443028633337487</v>
      </c>
      <c r="AC101" s="7">
        <f t="shared" si="26"/>
        <v>0.12784515858766718</v>
      </c>
      <c r="AD101" s="7">
        <f t="shared" si="27"/>
        <v>3.6436174639043934</v>
      </c>
      <c r="AE101" s="7">
        <f t="shared" si="28"/>
        <v>7.433864130573766</v>
      </c>
      <c r="AF101" s="7">
        <f t="shared" si="29"/>
        <v>3.23002345823691</v>
      </c>
      <c r="AG101" s="7">
        <f t="shared" si="30"/>
        <v>1.948517308720383</v>
      </c>
      <c r="AH101" s="7">
        <f t="shared" si="31"/>
        <v>0.17766194565758767</v>
      </c>
      <c r="AI101" s="7">
        <f t="shared" si="32"/>
        <v>100</v>
      </c>
      <c r="AJ101" s="7">
        <f t="shared" si="33"/>
        <v>5.178540766957293</v>
      </c>
      <c r="AK101" s="11">
        <v>17.8</v>
      </c>
      <c r="AL101" s="11">
        <v>195</v>
      </c>
      <c r="AM101" s="11">
        <v>23</v>
      </c>
      <c r="AO101" s="11">
        <v>22.87735849056604</v>
      </c>
      <c r="AP101" s="11">
        <v>148.9</v>
      </c>
      <c r="AQ101" s="11">
        <v>70.8</v>
      </c>
      <c r="AR101" s="11">
        <v>19</v>
      </c>
      <c r="AS101" s="11">
        <v>36.3</v>
      </c>
      <c r="AT101" s="11">
        <v>1097.8</v>
      </c>
      <c r="AU101" s="11">
        <v>97.1</v>
      </c>
      <c r="AV101" s="12">
        <v>3.8</v>
      </c>
      <c r="AW101" s="11">
        <v>922.6</v>
      </c>
      <c r="AX101" s="11">
        <v>6.6</v>
      </c>
      <c r="AY101" s="11">
        <v>11.8</v>
      </c>
      <c r="AZ101" s="11">
        <v>12.9</v>
      </c>
      <c r="BA101" s="11">
        <v>27.6</v>
      </c>
      <c r="BB101" s="11">
        <v>1.3</v>
      </c>
      <c r="BC101" s="11">
        <v>13.6</v>
      </c>
    </row>
    <row r="102" spans="1:55" s="2" customFormat="1" ht="12.75">
      <c r="A102" s="3" t="s">
        <v>105</v>
      </c>
      <c r="B102" s="2" t="s">
        <v>93</v>
      </c>
      <c r="C102" s="3" t="s">
        <v>11</v>
      </c>
      <c r="D102" s="2">
        <v>3</v>
      </c>
      <c r="E102" s="14">
        <v>-82.58067</v>
      </c>
      <c r="F102" s="14">
        <v>8.8143</v>
      </c>
      <c r="G102" s="3">
        <v>1990</v>
      </c>
      <c r="H102" s="3">
        <v>1</v>
      </c>
      <c r="I102" s="3" t="s">
        <v>79</v>
      </c>
      <c r="J102" s="9">
        <v>58.50292</v>
      </c>
      <c r="K102" s="10">
        <v>0.64706</v>
      </c>
      <c r="L102" s="9">
        <v>17.51752</v>
      </c>
      <c r="N102" s="9">
        <v>6.325979999999999</v>
      </c>
      <c r="O102" s="10">
        <v>0.12087</v>
      </c>
      <c r="P102" s="9">
        <v>3.50223</v>
      </c>
      <c r="Q102" s="9">
        <v>7.176340000000001</v>
      </c>
      <c r="R102" s="9">
        <v>3.19377</v>
      </c>
      <c r="S102" s="9">
        <v>1.9518099999999998</v>
      </c>
      <c r="T102" s="10">
        <v>0.18139</v>
      </c>
      <c r="W102" s="9">
        <v>99.1199</v>
      </c>
      <c r="X102" s="7">
        <f t="shared" si="22"/>
        <v>59.022375930564905</v>
      </c>
      <c r="Y102" s="7">
        <f t="shared" si="23"/>
        <v>0.6528053397955406</v>
      </c>
      <c r="Z102" s="7">
        <f t="shared" si="24"/>
        <v>17.673060606396902</v>
      </c>
      <c r="AA102" s="7"/>
      <c r="AB102" s="7">
        <f t="shared" si="25"/>
        <v>6.3821492959536865</v>
      </c>
      <c r="AC102" s="7">
        <f t="shared" si="26"/>
        <v>0.12194322229945752</v>
      </c>
      <c r="AD102" s="7">
        <f t="shared" si="27"/>
        <v>3.5333268092481935</v>
      </c>
      <c r="AE102" s="7">
        <f t="shared" si="28"/>
        <v>7.240059766000571</v>
      </c>
      <c r="AF102" s="7">
        <f t="shared" si="29"/>
        <v>3.222127948070973</v>
      </c>
      <c r="AG102" s="7">
        <f t="shared" si="30"/>
        <v>1.9691404047017802</v>
      </c>
      <c r="AH102" s="7">
        <f t="shared" si="31"/>
        <v>0.18300058817654175</v>
      </c>
      <c r="AI102" s="7">
        <f t="shared" si="32"/>
        <v>99.99998991120856</v>
      </c>
      <c r="AJ102" s="7">
        <f t="shared" si="33"/>
        <v>5.191268352772753</v>
      </c>
      <c r="AK102" s="11">
        <v>16.6</v>
      </c>
      <c r="AL102" s="11">
        <v>190.2</v>
      </c>
      <c r="AM102" s="11">
        <v>22.9</v>
      </c>
      <c r="AO102" s="11">
        <v>24.31415094339623</v>
      </c>
      <c r="AP102" s="11">
        <v>108.7</v>
      </c>
      <c r="AQ102" s="11">
        <v>63.1</v>
      </c>
      <c r="AR102" s="11">
        <v>18.9</v>
      </c>
      <c r="AS102" s="11">
        <v>36.3</v>
      </c>
      <c r="AT102" s="11">
        <v>1092.4</v>
      </c>
      <c r="AU102" s="11">
        <v>97.2</v>
      </c>
      <c r="AV102" s="12">
        <v>3.2</v>
      </c>
      <c r="AW102" s="11">
        <v>929.5</v>
      </c>
      <c r="AX102" s="11">
        <v>6.1</v>
      </c>
      <c r="AY102" s="11">
        <v>12.3</v>
      </c>
      <c r="AZ102" s="11">
        <v>17.3</v>
      </c>
      <c r="BA102" s="11">
        <v>26.4</v>
      </c>
      <c r="BB102" s="11">
        <v>1.9</v>
      </c>
      <c r="BC102" s="11">
        <v>11.8</v>
      </c>
    </row>
    <row r="103" spans="1:55" s="2" customFormat="1" ht="12.75">
      <c r="A103" s="3" t="s">
        <v>106</v>
      </c>
      <c r="B103" s="2" t="s">
        <v>93</v>
      </c>
      <c r="C103" s="3" t="s">
        <v>11</v>
      </c>
      <c r="D103" s="2">
        <v>4</v>
      </c>
      <c r="E103" s="14">
        <v>-82.54231</v>
      </c>
      <c r="F103" s="14">
        <v>8.80903</v>
      </c>
      <c r="G103" s="3">
        <v>3470</v>
      </c>
      <c r="H103" s="3">
        <v>1</v>
      </c>
      <c r="I103" s="3" t="s">
        <v>66</v>
      </c>
      <c r="J103" s="9">
        <v>61.67368</v>
      </c>
      <c r="K103" s="10">
        <v>0.5774699999999999</v>
      </c>
      <c r="L103" s="9">
        <v>17.054850000000005</v>
      </c>
      <c r="N103" s="9">
        <v>4.433600000000001</v>
      </c>
      <c r="O103" s="10">
        <v>0.08632000000000001</v>
      </c>
      <c r="P103" s="9">
        <v>2.53027</v>
      </c>
      <c r="Q103" s="9">
        <v>5.968640000000001</v>
      </c>
      <c r="R103" s="9">
        <v>4.123849999999999</v>
      </c>
      <c r="S103" s="9">
        <v>2.22181</v>
      </c>
      <c r="T103" s="10">
        <v>0.23271000000000003</v>
      </c>
      <c r="W103" s="9">
        <v>98.90320000000001</v>
      </c>
      <c r="X103" s="7">
        <f t="shared" si="22"/>
        <v>62.3576183581522</v>
      </c>
      <c r="Y103" s="7">
        <f t="shared" si="23"/>
        <v>0.5838739292560805</v>
      </c>
      <c r="Z103" s="7">
        <f t="shared" si="24"/>
        <v>17.243981994515853</v>
      </c>
      <c r="AA103" s="7"/>
      <c r="AB103" s="7">
        <f t="shared" si="25"/>
        <v>4.482766988327982</v>
      </c>
      <c r="AC103" s="7">
        <f t="shared" si="26"/>
        <v>0.08727725695427449</v>
      </c>
      <c r="AD103" s="7">
        <f t="shared" si="27"/>
        <v>2.5583297608166364</v>
      </c>
      <c r="AE103" s="7">
        <f t="shared" si="28"/>
        <v>6.034830015611224</v>
      </c>
      <c r="AF103" s="7">
        <f t="shared" si="29"/>
        <v>4.169581975102928</v>
      </c>
      <c r="AG103" s="7">
        <f t="shared" si="30"/>
        <v>2.2464490532156693</v>
      </c>
      <c r="AH103" s="7">
        <f t="shared" si="31"/>
        <v>0.23529066804714105</v>
      </c>
      <c r="AI103" s="7">
        <f t="shared" si="32"/>
        <v>99.99999999999999</v>
      </c>
      <c r="AJ103" s="7">
        <f t="shared" si="33"/>
        <v>6.4160310283185975</v>
      </c>
      <c r="AK103" s="11">
        <v>9.1</v>
      </c>
      <c r="AL103" s="11">
        <v>123.1</v>
      </c>
      <c r="AM103" s="11">
        <v>40.1</v>
      </c>
      <c r="AO103" s="11">
        <v>27.81132075471698</v>
      </c>
      <c r="AP103" s="11">
        <v>124.6</v>
      </c>
      <c r="AQ103" s="11">
        <v>68.4</v>
      </c>
      <c r="AR103" s="11">
        <v>19.4</v>
      </c>
      <c r="AS103" s="11">
        <v>47.5</v>
      </c>
      <c r="AT103" s="11">
        <v>1317.8</v>
      </c>
      <c r="AU103" s="11">
        <v>143.4</v>
      </c>
      <c r="AV103" s="12">
        <v>7.9</v>
      </c>
      <c r="AW103" s="11">
        <v>1174.8</v>
      </c>
      <c r="AX103" s="11">
        <v>6.7</v>
      </c>
      <c r="AY103" s="11">
        <v>7.7</v>
      </c>
      <c r="AZ103" s="11">
        <v>31.2</v>
      </c>
      <c r="BA103" s="11">
        <v>55.5</v>
      </c>
      <c r="BB103" s="11">
        <v>5.3</v>
      </c>
      <c r="BC103" s="11">
        <v>20.8</v>
      </c>
    </row>
    <row r="104" spans="1:55" s="2" customFormat="1" ht="12.75">
      <c r="A104" s="3" t="s">
        <v>107</v>
      </c>
      <c r="B104" s="2" t="s">
        <v>93</v>
      </c>
      <c r="C104" s="3" t="s">
        <v>11</v>
      </c>
      <c r="D104" s="2">
        <v>4</v>
      </c>
      <c r="E104" s="14">
        <v>-82.55766</v>
      </c>
      <c r="F104" s="14">
        <v>8.8098</v>
      </c>
      <c r="G104" s="3">
        <v>2560</v>
      </c>
      <c r="H104" s="3">
        <v>1</v>
      </c>
      <c r="I104" s="3" t="s">
        <v>80</v>
      </c>
      <c r="J104" s="9">
        <v>63.25089</v>
      </c>
      <c r="K104" s="10">
        <v>0.47979</v>
      </c>
      <c r="L104" s="9">
        <v>16.778339999999996</v>
      </c>
      <c r="N104" s="9">
        <v>3.65948</v>
      </c>
      <c r="O104" s="10">
        <v>0.0666</v>
      </c>
      <c r="P104" s="9">
        <v>2.2565999999999997</v>
      </c>
      <c r="Q104" s="9">
        <v>5.232220000000001</v>
      </c>
      <c r="R104" s="9">
        <v>4.722379999999999</v>
      </c>
      <c r="S104" s="9">
        <v>1.4501899999999999</v>
      </c>
      <c r="T104" s="10">
        <v>0.16499000000000003</v>
      </c>
      <c r="W104" s="9">
        <v>98.06146000000001</v>
      </c>
      <c r="X104" s="7">
        <f t="shared" si="22"/>
        <v>64.50127297717165</v>
      </c>
      <c r="Y104" s="7">
        <f t="shared" si="23"/>
        <v>0.4892747874649224</v>
      </c>
      <c r="Z104" s="7">
        <f t="shared" si="24"/>
        <v>17.11002467228205</v>
      </c>
      <c r="AA104" s="7"/>
      <c r="AB104" s="7">
        <f t="shared" si="25"/>
        <v>3.731822879243282</v>
      </c>
      <c r="AC104" s="7">
        <f t="shared" si="26"/>
        <v>0.0679165902690007</v>
      </c>
      <c r="AD104" s="7">
        <f t="shared" si="27"/>
        <v>2.301209873889293</v>
      </c>
      <c r="AE104" s="7">
        <f t="shared" si="28"/>
        <v>5.335653782841904</v>
      </c>
      <c r="AF104" s="7">
        <f t="shared" si="29"/>
        <v>4.815734948266117</v>
      </c>
      <c r="AG104" s="7">
        <f t="shared" si="30"/>
        <v>1.478858258891923</v>
      </c>
      <c r="AH104" s="7">
        <f t="shared" si="31"/>
        <v>0.16825162505228863</v>
      </c>
      <c r="AI104" s="7">
        <f t="shared" si="32"/>
        <v>100.00002039537243</v>
      </c>
      <c r="AJ104" s="7">
        <f t="shared" si="33"/>
        <v>6.29459320715804</v>
      </c>
      <c r="AK104" s="11">
        <v>8.8</v>
      </c>
      <c r="AL104" s="11">
        <v>103.4</v>
      </c>
      <c r="AM104" s="11">
        <v>46.6</v>
      </c>
      <c r="AO104" s="11">
        <v>22.315094339622643</v>
      </c>
      <c r="AP104" s="11">
        <v>64.3</v>
      </c>
      <c r="AQ104" s="11">
        <v>60</v>
      </c>
      <c r="AR104" s="11">
        <v>19.2</v>
      </c>
      <c r="AS104" s="11">
        <v>25.4</v>
      </c>
      <c r="AT104" s="11">
        <v>980.5</v>
      </c>
      <c r="AU104" s="11">
        <v>97.6</v>
      </c>
      <c r="AV104" s="12">
        <v>5.3</v>
      </c>
      <c r="AW104" s="11">
        <v>790.8</v>
      </c>
      <c r="AX104" s="11">
        <v>4.7</v>
      </c>
      <c r="AY104" s="11">
        <v>6.1</v>
      </c>
      <c r="AZ104" s="11">
        <v>12.3</v>
      </c>
      <c r="BA104" s="11">
        <v>27.7</v>
      </c>
      <c r="BB104" s="11">
        <v>1.7</v>
      </c>
      <c r="BC104" s="11">
        <v>13</v>
      </c>
    </row>
    <row r="105" spans="1:55" s="2" customFormat="1" ht="12.75">
      <c r="A105" s="3" t="s">
        <v>108</v>
      </c>
      <c r="B105" s="2" t="s">
        <v>93</v>
      </c>
      <c r="C105" s="3" t="s">
        <v>11</v>
      </c>
      <c r="D105" s="2">
        <v>4</v>
      </c>
      <c r="E105" s="14">
        <v>-82.55205</v>
      </c>
      <c r="F105" s="14">
        <v>8.8062</v>
      </c>
      <c r="G105" s="3">
        <v>2900</v>
      </c>
      <c r="H105" s="3">
        <v>1</v>
      </c>
      <c r="I105" s="3" t="s">
        <v>68</v>
      </c>
      <c r="J105" s="9">
        <v>59.75019</v>
      </c>
      <c r="K105" s="10">
        <v>0.61829</v>
      </c>
      <c r="L105" s="9">
        <v>17.21431</v>
      </c>
      <c r="N105" s="9">
        <v>5.0954299999999995</v>
      </c>
      <c r="O105" s="10">
        <v>0.09614</v>
      </c>
      <c r="P105" s="9">
        <v>3.25907</v>
      </c>
      <c r="Q105" s="9">
        <v>6.660959999999999</v>
      </c>
      <c r="R105" s="9">
        <v>3.93303</v>
      </c>
      <c r="S105" s="9">
        <v>1.802</v>
      </c>
      <c r="T105" s="10">
        <v>0.21625</v>
      </c>
      <c r="W105" s="9">
        <v>98.64568</v>
      </c>
      <c r="X105" s="7">
        <f t="shared" si="22"/>
        <v>60.57050851086434</v>
      </c>
      <c r="Y105" s="7">
        <f t="shared" si="23"/>
        <v>0.6267785877698852</v>
      </c>
      <c r="Z105" s="7">
        <f t="shared" si="24"/>
        <v>17.450647610721525</v>
      </c>
      <c r="AA105" s="7"/>
      <c r="AB105" s="7">
        <f t="shared" si="25"/>
        <v>5.165385853693745</v>
      </c>
      <c r="AC105" s="7">
        <f t="shared" si="26"/>
        <v>0.09745991917740342</v>
      </c>
      <c r="AD105" s="7">
        <f t="shared" si="27"/>
        <v>3.303814216699606</v>
      </c>
      <c r="AE105" s="7">
        <f t="shared" si="28"/>
        <v>6.752409228665663</v>
      </c>
      <c r="AF105" s="7">
        <f t="shared" si="29"/>
        <v>3.987027105495142</v>
      </c>
      <c r="AG105" s="7">
        <f t="shared" si="30"/>
        <v>1.8267399038660388</v>
      </c>
      <c r="AH105" s="7">
        <f t="shared" si="31"/>
        <v>0.21921892575528903</v>
      </c>
      <c r="AI105" s="7">
        <f t="shared" si="32"/>
        <v>99.99998986270866</v>
      </c>
      <c r="AJ105" s="7">
        <f t="shared" si="33"/>
        <v>5.813767009361181</v>
      </c>
      <c r="AK105" s="11">
        <v>12.8</v>
      </c>
      <c r="AL105" s="11">
        <v>148.7</v>
      </c>
      <c r="AM105" s="11">
        <v>69.2</v>
      </c>
      <c r="AO105" s="11">
        <v>32.35188679245283</v>
      </c>
      <c r="AP105" s="11">
        <v>116</v>
      </c>
      <c r="AQ105" s="11">
        <v>68.7</v>
      </c>
      <c r="AR105" s="11">
        <v>18.6</v>
      </c>
      <c r="AS105" s="11">
        <v>37.3</v>
      </c>
      <c r="AT105" s="11">
        <v>1111.3</v>
      </c>
      <c r="AU105" s="11">
        <v>114</v>
      </c>
      <c r="AV105" s="12">
        <v>6.5</v>
      </c>
      <c r="AW105" s="11">
        <v>979.1</v>
      </c>
      <c r="AX105" s="11">
        <v>4.8</v>
      </c>
      <c r="AY105" s="11">
        <v>8.3</v>
      </c>
      <c r="AZ105" s="11">
        <v>23.3</v>
      </c>
      <c r="BA105" s="11">
        <v>43.3</v>
      </c>
      <c r="BB105" s="11">
        <v>4</v>
      </c>
      <c r="BC105" s="11">
        <v>17.8</v>
      </c>
    </row>
    <row r="106" spans="1:55" s="2" customFormat="1" ht="12.75">
      <c r="A106" s="3" t="s">
        <v>109</v>
      </c>
      <c r="B106" s="2" t="s">
        <v>93</v>
      </c>
      <c r="C106" s="3" t="s">
        <v>11</v>
      </c>
      <c r="D106" s="2">
        <v>5</v>
      </c>
      <c r="E106" s="14">
        <v>-82.58257</v>
      </c>
      <c r="F106" s="14">
        <v>8.81261</v>
      </c>
      <c r="G106" s="3">
        <v>1980</v>
      </c>
      <c r="H106" s="3">
        <v>1</v>
      </c>
      <c r="I106" s="3" t="s">
        <v>81</v>
      </c>
      <c r="J106" s="9">
        <v>61.239160000000005</v>
      </c>
      <c r="K106" s="10">
        <v>0.58924</v>
      </c>
      <c r="L106" s="9">
        <v>17.166990000000002</v>
      </c>
      <c r="N106" s="9">
        <v>4.54896</v>
      </c>
      <c r="O106" s="10">
        <v>0.08648</v>
      </c>
      <c r="P106" s="9">
        <v>2.8119399999999994</v>
      </c>
      <c r="Q106" s="9">
        <v>6.09901</v>
      </c>
      <c r="R106" s="9">
        <v>4.195969999999999</v>
      </c>
      <c r="S106" s="9">
        <v>1.9704599999999999</v>
      </c>
      <c r="T106" s="10">
        <v>0.23244000000000004</v>
      </c>
      <c r="W106" s="9">
        <v>98.94064000000002</v>
      </c>
      <c r="X106" s="7">
        <f t="shared" si="22"/>
        <v>61.894849275282624</v>
      </c>
      <c r="Y106" s="7">
        <f t="shared" si="23"/>
        <v>0.5955490079708398</v>
      </c>
      <c r="Z106" s="7">
        <f t="shared" si="24"/>
        <v>17.350797407415193</v>
      </c>
      <c r="AA106" s="7"/>
      <c r="AB106" s="7">
        <f t="shared" si="25"/>
        <v>4.59766583276599</v>
      </c>
      <c r="AC106" s="7">
        <f t="shared" si="26"/>
        <v>0.08740594360416507</v>
      </c>
      <c r="AD106" s="7">
        <f t="shared" si="27"/>
        <v>2.8420475145501376</v>
      </c>
      <c r="AE106" s="7">
        <f t="shared" si="28"/>
        <v>6.164312258339948</v>
      </c>
      <c r="AF106" s="7">
        <f t="shared" si="29"/>
        <v>4.240896359675861</v>
      </c>
      <c r="AG106" s="7">
        <f t="shared" si="30"/>
        <v>1.9915577663536435</v>
      </c>
      <c r="AH106" s="7">
        <f t="shared" si="31"/>
        <v>0.23492874111184242</v>
      </c>
      <c r="AI106" s="7">
        <f t="shared" si="32"/>
        <v>100.00001010707022</v>
      </c>
      <c r="AJ106" s="7">
        <f t="shared" si="33"/>
        <v>6.232454126029504</v>
      </c>
      <c r="AK106" s="11">
        <v>10</v>
      </c>
      <c r="AL106" s="11">
        <v>126.1</v>
      </c>
      <c r="AM106" s="11">
        <v>57.7</v>
      </c>
      <c r="AO106" s="11">
        <v>33.81792452830189</v>
      </c>
      <c r="AP106" s="11">
        <v>56.9</v>
      </c>
      <c r="AQ106" s="11">
        <v>64.2</v>
      </c>
      <c r="AR106" s="11">
        <v>18.5</v>
      </c>
      <c r="AS106" s="11">
        <v>42.6</v>
      </c>
      <c r="AT106" s="11">
        <v>1224.6</v>
      </c>
      <c r="AU106" s="11">
        <v>131</v>
      </c>
      <c r="AV106" s="12">
        <v>7.9</v>
      </c>
      <c r="AW106" s="11">
        <v>1110.8</v>
      </c>
      <c r="AX106" s="11">
        <v>5.7</v>
      </c>
      <c r="AY106" s="11">
        <v>8.1</v>
      </c>
      <c r="AZ106" s="11">
        <v>24.8</v>
      </c>
      <c r="BA106" s="11">
        <v>53</v>
      </c>
      <c r="BB106" s="11">
        <v>4.8</v>
      </c>
      <c r="BC106" s="11">
        <v>21.6</v>
      </c>
    </row>
    <row r="107" spans="1:55" s="2" customFormat="1" ht="12.75">
      <c r="A107" s="3" t="s">
        <v>110</v>
      </c>
      <c r="B107" s="2" t="s">
        <v>93</v>
      </c>
      <c r="C107" s="3" t="s">
        <v>11</v>
      </c>
      <c r="D107" s="2">
        <v>5</v>
      </c>
      <c r="E107" s="14">
        <v>-82.62509</v>
      </c>
      <c r="F107" s="14">
        <v>8.78281</v>
      </c>
      <c r="G107" s="3">
        <v>1450</v>
      </c>
      <c r="H107" s="3">
        <v>1</v>
      </c>
      <c r="I107" s="3" t="s">
        <v>82</v>
      </c>
      <c r="J107" s="9">
        <v>59.26509000000001</v>
      </c>
      <c r="K107" s="10">
        <v>0.6214299999999999</v>
      </c>
      <c r="L107" s="9">
        <v>17.081509999999998</v>
      </c>
      <c r="N107" s="9">
        <v>4.996690000000001</v>
      </c>
      <c r="O107" s="10">
        <v>0.0949</v>
      </c>
      <c r="P107" s="9">
        <v>3.07959</v>
      </c>
      <c r="Q107" s="9">
        <v>6.37117</v>
      </c>
      <c r="R107" s="9">
        <v>3.8334699999999997</v>
      </c>
      <c r="S107" s="9">
        <v>1.8583500000000002</v>
      </c>
      <c r="T107" s="10">
        <v>0.22823000000000002</v>
      </c>
      <c r="W107" s="9">
        <v>97.43042000000001</v>
      </c>
      <c r="X107" s="7">
        <f t="shared" si="22"/>
        <v>60.82811713220573</v>
      </c>
      <c r="Y107" s="7">
        <f t="shared" si="23"/>
        <v>0.6378192765668051</v>
      </c>
      <c r="Z107" s="7">
        <f t="shared" si="24"/>
        <v>17.532008996779442</v>
      </c>
      <c r="AA107" s="7"/>
      <c r="AB107" s="7">
        <f t="shared" si="25"/>
        <v>5.12847014310315</v>
      </c>
      <c r="AC107" s="7">
        <f t="shared" si="26"/>
        <v>0.097402843998825</v>
      </c>
      <c r="AD107" s="7">
        <f t="shared" si="27"/>
        <v>3.1608095295083403</v>
      </c>
      <c r="AE107" s="7">
        <f t="shared" si="28"/>
        <v>6.539199974710157</v>
      </c>
      <c r="AF107" s="7">
        <f t="shared" si="29"/>
        <v>3.9345719745434735</v>
      </c>
      <c r="AG107" s="7">
        <f t="shared" si="30"/>
        <v>1.9073611711824703</v>
      </c>
      <c r="AH107" s="7">
        <f t="shared" si="31"/>
        <v>0.2342492211364787</v>
      </c>
      <c r="AI107" s="7">
        <f t="shared" si="32"/>
        <v>100.00001026373486</v>
      </c>
      <c r="AJ107" s="7">
        <f t="shared" si="33"/>
        <v>5.841933145725944</v>
      </c>
      <c r="AK107" s="11">
        <v>11.6</v>
      </c>
      <c r="AL107" s="11">
        <v>148.3</v>
      </c>
      <c r="AM107" s="11">
        <v>55.2</v>
      </c>
      <c r="AO107" s="11">
        <v>31.70566037735849</v>
      </c>
      <c r="AP107" s="11">
        <v>96.8</v>
      </c>
      <c r="AQ107" s="11">
        <v>72</v>
      </c>
      <c r="AR107" s="11">
        <v>20.1</v>
      </c>
      <c r="AS107" s="11">
        <v>38.5</v>
      </c>
      <c r="AT107" s="11">
        <v>1159.6</v>
      </c>
      <c r="AU107" s="11">
        <v>119.5</v>
      </c>
      <c r="AV107" s="12">
        <v>6.4</v>
      </c>
      <c r="AW107" s="11">
        <v>1028.2</v>
      </c>
      <c r="AX107" s="11">
        <v>5.4</v>
      </c>
      <c r="AY107" s="11">
        <v>9.2</v>
      </c>
      <c r="AZ107" s="11">
        <v>25.7</v>
      </c>
      <c r="BA107" s="11">
        <v>47.5</v>
      </c>
      <c r="BB107" s="11">
        <v>3.6</v>
      </c>
      <c r="BC107" s="11">
        <v>20.7</v>
      </c>
    </row>
    <row r="108" spans="1:55" s="2" customFormat="1" ht="12.75">
      <c r="A108" s="3" t="s">
        <v>111</v>
      </c>
      <c r="B108" s="2" t="s">
        <v>93</v>
      </c>
      <c r="C108" s="3" t="s">
        <v>11</v>
      </c>
      <c r="D108" s="2">
        <v>5</v>
      </c>
      <c r="E108" s="14">
        <v>-82.53992</v>
      </c>
      <c r="F108" s="14">
        <v>8.80699</v>
      </c>
      <c r="G108" s="3">
        <v>3259</v>
      </c>
      <c r="H108" s="3">
        <v>1</v>
      </c>
      <c r="I108" s="2" t="s">
        <v>69</v>
      </c>
      <c r="J108" s="9">
        <v>59.25607</v>
      </c>
      <c r="K108" s="10">
        <v>0.6083099999999999</v>
      </c>
      <c r="L108" s="9">
        <v>17.02763</v>
      </c>
      <c r="N108" s="9">
        <v>4.999230000000001</v>
      </c>
      <c r="O108" s="10">
        <v>0.09144999999999999</v>
      </c>
      <c r="P108" s="9">
        <v>3.27201</v>
      </c>
      <c r="Q108" s="9">
        <v>6.394279999999999</v>
      </c>
      <c r="R108" s="9">
        <v>3.8977999999999997</v>
      </c>
      <c r="S108" s="9">
        <v>1.82313</v>
      </c>
      <c r="T108" s="10">
        <v>0.21429000000000004</v>
      </c>
      <c r="W108" s="9">
        <v>97.58420000000001</v>
      </c>
      <c r="X108" s="7">
        <f t="shared" si="22"/>
        <v>60.72301663588982</v>
      </c>
      <c r="Y108" s="7">
        <f t="shared" si="23"/>
        <v>0.623369356924584</v>
      </c>
      <c r="Z108" s="7">
        <f t="shared" si="24"/>
        <v>17.449166975801408</v>
      </c>
      <c r="AA108" s="7"/>
      <c r="AB108" s="7">
        <f t="shared" si="25"/>
        <v>5.122991221939618</v>
      </c>
      <c r="AC108" s="7">
        <f t="shared" si="26"/>
        <v>0.09371394139625061</v>
      </c>
      <c r="AD108" s="7">
        <f t="shared" si="27"/>
        <v>3.353012065477812</v>
      </c>
      <c r="AE108" s="7">
        <f t="shared" si="28"/>
        <v>6.5525771590072965</v>
      </c>
      <c r="AF108" s="7">
        <f t="shared" si="29"/>
        <v>3.994294158275622</v>
      </c>
      <c r="AG108" s="7">
        <f t="shared" si="30"/>
        <v>1.8682635098714748</v>
      </c>
      <c r="AH108" s="7">
        <f t="shared" si="31"/>
        <v>0.2195949754161022</v>
      </c>
      <c r="AI108" s="7">
        <f t="shared" si="32"/>
        <v>99.99999999999997</v>
      </c>
      <c r="AJ108" s="7">
        <f t="shared" si="33"/>
        <v>5.862557668147097</v>
      </c>
      <c r="AK108" s="11">
        <v>12</v>
      </c>
      <c r="AL108" s="11">
        <v>150.2</v>
      </c>
      <c r="AM108" s="11">
        <v>63.5</v>
      </c>
      <c r="AO108" s="11">
        <v>40.81037735849057</v>
      </c>
      <c r="AP108" s="11">
        <v>89.1</v>
      </c>
      <c r="AQ108" s="11">
        <v>68.9</v>
      </c>
      <c r="AR108" s="11">
        <v>19.6</v>
      </c>
      <c r="AS108" s="11">
        <v>36.3</v>
      </c>
      <c r="AT108" s="11">
        <v>1132.5</v>
      </c>
      <c r="AU108" s="11">
        <v>112.6</v>
      </c>
      <c r="AV108" s="12">
        <v>5.4</v>
      </c>
      <c r="AW108" s="11">
        <v>1011.8</v>
      </c>
      <c r="AX108" s="11">
        <v>5.9</v>
      </c>
      <c r="AY108" s="11">
        <v>8.4</v>
      </c>
      <c r="AZ108" s="11">
        <v>22.6</v>
      </c>
      <c r="BA108" s="11">
        <v>40.8</v>
      </c>
      <c r="BB108" s="11">
        <v>3.9</v>
      </c>
      <c r="BC108" s="11">
        <v>16.2</v>
      </c>
    </row>
    <row r="109" spans="1:55" s="2" customFormat="1" ht="12.75">
      <c r="A109" s="3" t="s">
        <v>112</v>
      </c>
      <c r="B109" s="2" t="s">
        <v>93</v>
      </c>
      <c r="C109" s="3" t="s">
        <v>11</v>
      </c>
      <c r="D109" s="2">
        <v>5</v>
      </c>
      <c r="E109" s="14">
        <v>-82.53992</v>
      </c>
      <c r="F109" s="14">
        <v>8.80699</v>
      </c>
      <c r="G109" s="3">
        <v>3259</v>
      </c>
      <c r="H109" s="3">
        <v>1</v>
      </c>
      <c r="I109" s="2" t="s">
        <v>69</v>
      </c>
      <c r="J109" s="9">
        <v>58.9019</v>
      </c>
      <c r="K109" s="10">
        <v>0.6500900000000001</v>
      </c>
      <c r="L109" s="9">
        <v>16.88176</v>
      </c>
      <c r="N109" s="9">
        <v>5.355099999999999</v>
      </c>
      <c r="O109" s="10">
        <v>0.09830999999999998</v>
      </c>
      <c r="P109" s="9">
        <v>4.04143</v>
      </c>
      <c r="Q109" s="9">
        <v>6.8377099999999995</v>
      </c>
      <c r="R109" s="9">
        <v>3.79555</v>
      </c>
      <c r="S109" s="9">
        <v>1.74904</v>
      </c>
      <c r="T109" s="10">
        <v>0.223</v>
      </c>
      <c r="W109" s="9">
        <v>98.53389</v>
      </c>
      <c r="X109" s="7">
        <f t="shared" si="22"/>
        <v>59.77831586675406</v>
      </c>
      <c r="Y109" s="7">
        <f t="shared" si="23"/>
        <v>0.6597628491070433</v>
      </c>
      <c r="Z109" s="7">
        <f t="shared" si="24"/>
        <v>17.132947861898074</v>
      </c>
      <c r="AA109" s="7"/>
      <c r="AB109" s="7">
        <f t="shared" si="25"/>
        <v>5.434779850871613</v>
      </c>
      <c r="AC109" s="7">
        <f t="shared" si="26"/>
        <v>0.09977277868558725</v>
      </c>
      <c r="AD109" s="7">
        <f t="shared" si="27"/>
        <v>4.101563431627433</v>
      </c>
      <c r="AE109" s="7">
        <f t="shared" si="28"/>
        <v>6.9394499699545</v>
      </c>
      <c r="AF109" s="7">
        <f t="shared" si="29"/>
        <v>3.852024922592623</v>
      </c>
      <c r="AG109" s="7">
        <f t="shared" si="30"/>
        <v>1.775064396625364</v>
      </c>
      <c r="AH109" s="7">
        <f t="shared" si="31"/>
        <v>0.22631807188369404</v>
      </c>
      <c r="AI109" s="7">
        <f t="shared" si="32"/>
        <v>100</v>
      </c>
      <c r="AJ109" s="7">
        <f t="shared" si="33"/>
        <v>5.627089319217987</v>
      </c>
      <c r="AK109" s="11">
        <v>14.2</v>
      </c>
      <c r="AL109" s="11">
        <v>159.8</v>
      </c>
      <c r="AM109" s="11">
        <v>111</v>
      </c>
      <c r="AO109" s="11">
        <v>56.54150943396226</v>
      </c>
      <c r="AP109" s="11">
        <v>100.5</v>
      </c>
      <c r="AQ109" s="11">
        <v>68.9</v>
      </c>
      <c r="AR109" s="11">
        <v>19.7</v>
      </c>
      <c r="AS109" s="11">
        <v>35.4</v>
      </c>
      <c r="AT109" s="11">
        <v>1079.6</v>
      </c>
      <c r="AU109" s="11">
        <v>111.5</v>
      </c>
      <c r="AV109" s="12">
        <v>6.1</v>
      </c>
      <c r="AW109" s="11">
        <v>952.8</v>
      </c>
      <c r="AX109" s="11">
        <v>5.3</v>
      </c>
      <c r="AY109" s="11">
        <v>8.5</v>
      </c>
      <c r="AZ109" s="11">
        <v>23.5</v>
      </c>
      <c r="BA109" s="11">
        <v>43</v>
      </c>
      <c r="BB109" s="11">
        <v>2.4</v>
      </c>
      <c r="BC109" s="11">
        <v>18.7</v>
      </c>
    </row>
    <row r="110" spans="1:55" s="2" customFormat="1" ht="12.75">
      <c r="A110" s="3" t="s">
        <v>113</v>
      </c>
      <c r="B110" s="2" t="s">
        <v>93</v>
      </c>
      <c r="C110" s="3" t="s">
        <v>11</v>
      </c>
      <c r="D110" s="2">
        <v>5</v>
      </c>
      <c r="E110" s="14">
        <v>-82.53992</v>
      </c>
      <c r="F110" s="14">
        <v>8.80699</v>
      </c>
      <c r="G110" s="3">
        <v>3259</v>
      </c>
      <c r="H110" s="3">
        <v>1</v>
      </c>
      <c r="I110" s="2" t="s">
        <v>69</v>
      </c>
      <c r="J110" s="9">
        <v>60.15939</v>
      </c>
      <c r="K110" s="10">
        <v>0.55706</v>
      </c>
      <c r="L110" s="9">
        <v>16.99607</v>
      </c>
      <c r="N110" s="9">
        <v>4.5356000000000005</v>
      </c>
      <c r="O110" s="10">
        <v>0.0869</v>
      </c>
      <c r="P110" s="9">
        <v>2.9117599999999997</v>
      </c>
      <c r="Q110" s="9">
        <v>6.0997900000000005</v>
      </c>
      <c r="R110" s="9">
        <v>3.9715499999999997</v>
      </c>
      <c r="S110" s="9">
        <v>1.88088</v>
      </c>
      <c r="T110" s="10">
        <v>0.20377</v>
      </c>
      <c r="W110" s="9">
        <v>97.40276999999999</v>
      </c>
      <c r="X110" s="7">
        <f t="shared" si="22"/>
        <v>61.76353095502316</v>
      </c>
      <c r="Y110" s="7">
        <f t="shared" si="23"/>
        <v>0.5719139199018674</v>
      </c>
      <c r="Z110" s="7">
        <f t="shared" si="24"/>
        <v>17.449267613231125</v>
      </c>
      <c r="AA110" s="7"/>
      <c r="AB110" s="7">
        <f t="shared" si="25"/>
        <v>4.656541081942537</v>
      </c>
      <c r="AC110" s="7">
        <f t="shared" si="26"/>
        <v>0.08921717524049882</v>
      </c>
      <c r="AD110" s="7">
        <f t="shared" si="27"/>
        <v>2.989401636113634</v>
      </c>
      <c r="AE110" s="7">
        <f t="shared" si="28"/>
        <v>6.262439969623042</v>
      </c>
      <c r="AF110" s="7">
        <f t="shared" si="29"/>
        <v>4.077450774757227</v>
      </c>
      <c r="AG110" s="7">
        <f t="shared" si="30"/>
        <v>1.9310333782088542</v>
      </c>
      <c r="AH110" s="7">
        <f t="shared" si="31"/>
        <v>0.2092034959580719</v>
      </c>
      <c r="AI110" s="7">
        <f t="shared" si="32"/>
        <v>100.00000000000001</v>
      </c>
      <c r="AJ110" s="7">
        <f t="shared" si="33"/>
        <v>6.008484152966082</v>
      </c>
      <c r="AK110" s="11">
        <v>10.8</v>
      </c>
      <c r="AL110" s="11">
        <v>128.6</v>
      </c>
      <c r="AM110" s="11">
        <v>62.7</v>
      </c>
      <c r="AO110" s="11">
        <v>31.923584905660377</v>
      </c>
      <c r="AP110" s="11">
        <v>45.3</v>
      </c>
      <c r="AQ110" s="11">
        <v>68</v>
      </c>
      <c r="AR110" s="11">
        <v>19.2</v>
      </c>
      <c r="AS110" s="11">
        <v>39.3</v>
      </c>
      <c r="AT110" s="11">
        <v>1122.7</v>
      </c>
      <c r="AU110" s="11">
        <v>117.2</v>
      </c>
      <c r="AV110" s="12">
        <v>6.3</v>
      </c>
      <c r="AW110" s="11">
        <v>1035.8</v>
      </c>
      <c r="AX110" s="11">
        <v>6.7</v>
      </c>
      <c r="AY110" s="11">
        <v>7.5</v>
      </c>
      <c r="AZ110" s="11">
        <v>21.4</v>
      </c>
      <c r="BA110" s="11">
        <v>38.9</v>
      </c>
      <c r="BB110" s="11">
        <v>4.2</v>
      </c>
      <c r="BC110" s="11">
        <v>17.4</v>
      </c>
    </row>
    <row r="111" spans="1:55" s="2" customFormat="1" ht="12.75">
      <c r="A111" s="3" t="s">
        <v>114</v>
      </c>
      <c r="B111" s="2" t="s">
        <v>93</v>
      </c>
      <c r="C111" s="3" t="s">
        <v>11</v>
      </c>
      <c r="D111" s="2">
        <v>5</v>
      </c>
      <c r="E111" s="14">
        <v>-82.63824</v>
      </c>
      <c r="F111" s="14">
        <v>8.7996</v>
      </c>
      <c r="G111" s="3">
        <v>1500</v>
      </c>
      <c r="H111" s="3">
        <v>1</v>
      </c>
      <c r="I111" s="3" t="s">
        <v>69</v>
      </c>
      <c r="J111" s="9">
        <v>59.665060000000004</v>
      </c>
      <c r="K111" s="10">
        <v>0.55517</v>
      </c>
      <c r="L111" s="9">
        <v>16.865709999999996</v>
      </c>
      <c r="N111" s="9">
        <v>4.56516</v>
      </c>
      <c r="O111" s="10">
        <v>0.08909</v>
      </c>
      <c r="P111" s="9">
        <v>2.7383800000000003</v>
      </c>
      <c r="Q111" s="9">
        <v>6.01523</v>
      </c>
      <c r="R111" s="9">
        <v>3.89029</v>
      </c>
      <c r="S111" s="9">
        <v>2.02508</v>
      </c>
      <c r="T111" s="10">
        <v>0.20677</v>
      </c>
      <c r="W111" s="9">
        <v>96.61594</v>
      </c>
      <c r="X111" s="7">
        <f t="shared" si="22"/>
        <v>61.754882268909256</v>
      </c>
      <c r="Y111" s="7">
        <f t="shared" si="23"/>
        <v>0.5746153274501082</v>
      </c>
      <c r="Z111" s="7">
        <f t="shared" si="24"/>
        <v>17.45644662775107</v>
      </c>
      <c r="AA111" s="7"/>
      <c r="AB111" s="7">
        <f t="shared" si="25"/>
        <v>4.725058825696878</v>
      </c>
      <c r="AC111" s="7">
        <f t="shared" si="26"/>
        <v>0.09221045719784957</v>
      </c>
      <c r="AD111" s="7">
        <f t="shared" si="27"/>
        <v>2.834294216875601</v>
      </c>
      <c r="AE111" s="7">
        <f t="shared" si="28"/>
        <v>6.225918828715014</v>
      </c>
      <c r="AF111" s="7">
        <f t="shared" si="29"/>
        <v>4.0265508983300276</v>
      </c>
      <c r="AG111" s="7">
        <f t="shared" si="30"/>
        <v>2.096010244272322</v>
      </c>
      <c r="AH111" s="7">
        <f t="shared" si="31"/>
        <v>0.21401230480187847</v>
      </c>
      <c r="AI111" s="7">
        <f t="shared" si="32"/>
        <v>100.00000000000001</v>
      </c>
      <c r="AJ111" s="7">
        <f t="shared" si="33"/>
        <v>6.12256114260235</v>
      </c>
      <c r="AK111" s="11">
        <v>11.9</v>
      </c>
      <c r="AL111" s="11">
        <v>133.4</v>
      </c>
      <c r="AM111" s="11">
        <v>40.9</v>
      </c>
      <c r="AO111" s="11">
        <v>27.822641509433964</v>
      </c>
      <c r="AP111" s="11">
        <v>94.9</v>
      </c>
      <c r="AQ111" s="11">
        <v>65.3</v>
      </c>
      <c r="AR111" s="11">
        <v>19.6</v>
      </c>
      <c r="AS111" s="11">
        <v>41.5</v>
      </c>
      <c r="AT111" s="11">
        <v>1169.5</v>
      </c>
      <c r="AU111" s="11">
        <v>122.9</v>
      </c>
      <c r="AV111" s="12">
        <v>6.7</v>
      </c>
      <c r="AW111" s="11">
        <v>1067.9</v>
      </c>
      <c r="AX111" s="11">
        <v>6.4</v>
      </c>
      <c r="AY111" s="11">
        <v>8.6</v>
      </c>
      <c r="AZ111" s="11">
        <v>24</v>
      </c>
      <c r="BA111" s="11">
        <v>42.3</v>
      </c>
      <c r="BB111" s="11">
        <v>4.2</v>
      </c>
      <c r="BC111" s="11">
        <v>17.3</v>
      </c>
    </row>
    <row r="112" spans="1:55" s="2" customFormat="1" ht="12.75">
      <c r="A112" s="3" t="s">
        <v>115</v>
      </c>
      <c r="B112" s="2" t="s">
        <v>93</v>
      </c>
      <c r="C112" s="3" t="s">
        <v>11</v>
      </c>
      <c r="D112" s="2">
        <v>5</v>
      </c>
      <c r="E112" s="14">
        <v>-82.58427</v>
      </c>
      <c r="F112" s="14">
        <v>8.80204</v>
      </c>
      <c r="G112" s="3">
        <v>1980</v>
      </c>
      <c r="H112" s="3">
        <v>1</v>
      </c>
      <c r="I112" s="2" t="s">
        <v>69</v>
      </c>
      <c r="J112" s="9">
        <v>58.026230000000005</v>
      </c>
      <c r="K112" s="10">
        <v>0.61177</v>
      </c>
      <c r="L112" s="9">
        <v>16.7733</v>
      </c>
      <c r="N112" s="9">
        <v>5.177479999999999</v>
      </c>
      <c r="O112" s="10">
        <v>0.09762000000000001</v>
      </c>
      <c r="P112" s="9">
        <v>4.116</v>
      </c>
      <c r="Q112" s="9">
        <v>6.770220000000001</v>
      </c>
      <c r="R112" s="9">
        <v>3.7230900000000005</v>
      </c>
      <c r="S112" s="9">
        <v>1.6959899999999999</v>
      </c>
      <c r="T112" s="10">
        <v>0.2023</v>
      </c>
      <c r="W112" s="9">
        <v>97.19401</v>
      </c>
      <c r="X112" s="7">
        <f t="shared" si="22"/>
        <v>59.70144662207064</v>
      </c>
      <c r="Y112" s="7">
        <f t="shared" si="23"/>
        <v>0.6294317931732625</v>
      </c>
      <c r="Z112" s="7">
        <f t="shared" si="24"/>
        <v>17.257544986568615</v>
      </c>
      <c r="AA112" s="7"/>
      <c r="AB112" s="7">
        <f t="shared" si="25"/>
        <v>5.326953790670844</v>
      </c>
      <c r="AC112" s="7">
        <f t="shared" si="26"/>
        <v>0.10043828832661601</v>
      </c>
      <c r="AD112" s="7">
        <f t="shared" si="27"/>
        <v>4.234828874742383</v>
      </c>
      <c r="AE112" s="7">
        <f t="shared" si="28"/>
        <v>6.965676176957818</v>
      </c>
      <c r="AF112" s="7">
        <f t="shared" si="29"/>
        <v>3.830575567362639</v>
      </c>
      <c r="AG112" s="7">
        <f t="shared" si="30"/>
        <v>1.744953212651685</v>
      </c>
      <c r="AH112" s="7">
        <f t="shared" si="31"/>
        <v>0.20814039877560356</v>
      </c>
      <c r="AI112" s="7">
        <f t="shared" si="32"/>
        <v>99.99998971130009</v>
      </c>
      <c r="AJ112" s="7">
        <f t="shared" si="33"/>
        <v>5.575528780014324</v>
      </c>
      <c r="AK112" s="11">
        <v>13.9</v>
      </c>
      <c r="AL112" s="11">
        <v>155</v>
      </c>
      <c r="AM112" s="11">
        <v>135.3</v>
      </c>
      <c r="AO112" s="11">
        <v>59.598113207547165</v>
      </c>
      <c r="AP112" s="11">
        <v>56.3</v>
      </c>
      <c r="AQ112" s="11">
        <v>67.3</v>
      </c>
      <c r="AR112" s="11">
        <v>19.3</v>
      </c>
      <c r="AS112" s="11">
        <v>35.3</v>
      </c>
      <c r="AT112" s="11">
        <v>1042.6</v>
      </c>
      <c r="AU112" s="11">
        <v>106.5</v>
      </c>
      <c r="AV112" s="12">
        <v>5.3</v>
      </c>
      <c r="AW112" s="11">
        <v>914.2</v>
      </c>
      <c r="AX112" s="11">
        <v>5.9</v>
      </c>
      <c r="AY112" s="11">
        <v>8.7</v>
      </c>
      <c r="AZ112" s="11">
        <v>18.8</v>
      </c>
      <c r="BA112" s="11">
        <v>40.7</v>
      </c>
      <c r="BB112" s="11">
        <v>3.3</v>
      </c>
      <c r="BC112" s="11">
        <v>17.5</v>
      </c>
    </row>
  </sheetData>
  <printOptions/>
  <pageMargins left="0.75" right="0.75" top="1" bottom="1" header="0.5" footer="0.5"/>
  <pageSetup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2007-1401</dc:title>
  <dc:subject>Volcán Barú: Eruptive History and Volcano-Hazards Assessment</dc:subject>
  <dc:creator>David R. Sherrod, James W. Vallance, Arkin Tapia Espinoza, and John P. McGeehin </dc:creator>
  <cp:keywords/>
  <dc:description/>
  <cp:lastModifiedBy>Michael Diggles</cp:lastModifiedBy>
  <cp:lastPrinted>2007-11-20T21:15:46Z</cp:lastPrinted>
  <dcterms:created xsi:type="dcterms:W3CDTF">2007-08-20T23:07:29Z</dcterms:created>
  <dcterms:modified xsi:type="dcterms:W3CDTF">2008-01-17T05:41:28Z</dcterms:modified>
  <cp:category/>
  <cp:version/>
  <cp:contentType/>
  <cp:contentStatus/>
</cp:coreProperties>
</file>