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7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<sst xmlns="http://schemas.openxmlformats.org/spreadsheetml/2006/main" count="143" uniqueCount="49">
  <si>
    <t>Dissolved</t>
  </si>
  <si>
    <t>Field</t>
  </si>
  <si>
    <t>Water</t>
  </si>
  <si>
    <t>Air</t>
  </si>
  <si>
    <t>Lab</t>
  </si>
  <si>
    <t>Turbidity</t>
  </si>
  <si>
    <t>Suspended</t>
  </si>
  <si>
    <t>Alkalinity</t>
  </si>
  <si>
    <t>Chloride</t>
  </si>
  <si>
    <t>Nitrate</t>
  </si>
  <si>
    <t>Sulfate</t>
  </si>
  <si>
    <t>Ammonia</t>
  </si>
  <si>
    <t>Calcium</t>
  </si>
  <si>
    <t>Magnesium</t>
  </si>
  <si>
    <t>Sodium</t>
  </si>
  <si>
    <t>Potassium</t>
  </si>
  <si>
    <t>Organic</t>
  </si>
  <si>
    <t xml:space="preserve"> </t>
  </si>
  <si>
    <t>Date</t>
  </si>
  <si>
    <t>pH</t>
  </si>
  <si>
    <t>Solids</t>
  </si>
  <si>
    <t>Oxygen</t>
  </si>
  <si>
    <t>Sediment</t>
  </si>
  <si>
    <t>Nitrogen</t>
  </si>
  <si>
    <t>Carbon</t>
  </si>
  <si>
    <t>(µS/cm)</t>
  </si>
  <si>
    <t>(mg/L)</t>
  </si>
  <si>
    <t>(NTU)</t>
  </si>
  <si>
    <t>Rock Creek (site 1)</t>
  </si>
  <si>
    <t>Caribou Creek (site 2)</t>
  </si>
  <si>
    <t>Caribou Creek (site 3)</t>
  </si>
  <si>
    <t>Caribou Creek (site 6)</t>
  </si>
  <si>
    <t>Glen Creek (site 9)</t>
  </si>
  <si>
    <t>Eureka Creek (site 11)</t>
  </si>
  <si>
    <t>Friday Creek (site 14)</t>
  </si>
  <si>
    <t>Moose Creek at Bridge</t>
  </si>
  <si>
    <t>Moose Creek (site 15)</t>
  </si>
  <si>
    <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</si>
  <si>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t>Site</t>
  </si>
  <si>
    <r>
      <t>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</si>
  <si>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NTU, Nephelometric Turbidity Unit; mg/L, milligrams per liter; --, no data]</t>
  </si>
  <si>
    <t>Streamflow</t>
  </si>
  <si>
    <t>Temperature</t>
  </si>
  <si>
    <t>Specific</t>
  </si>
  <si>
    <t>Conductance</t>
  </si>
  <si>
    <t>Bicarbonate</t>
  </si>
  <si>
    <t>--</t>
  </si>
  <si>
    <r>
      <t>Appendix F</t>
    </r>
    <r>
      <rPr>
        <sz val="10"/>
        <rFont val="Arial"/>
        <family val="2"/>
      </rPr>
      <t>. Water-quality data from Kantishna Hills, Alaska 1982-96.</t>
    </r>
  </si>
  <si>
    <r>
      <t>[From Edwards and Tranel, 1997; ft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/s, cubic feet per second; uS/cm, microSiemens per centimeter; </t>
    </r>
    <r>
      <rPr>
        <vertAlign val="superscript"/>
        <sz val="10"/>
        <rFont val="Arial"/>
        <family val="2"/>
      </rPr>
      <t>o</t>
    </r>
    <r>
      <rPr>
        <sz val="10"/>
        <color indexed="8"/>
        <rFont val="Arial"/>
        <family val="2"/>
      </rPr>
      <t xml:space="preserve">C, degrees Celsius;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</si>
</sst>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;@"/>
    <numFmt numFmtId="166" formatCode="0.0"/>
    <numFmt numFmtId="167" formatCode="0.00_)"/>
    <numFmt numFmtId="168" formatCode="0.0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" fillId="0" borderId="0" applyAlignment="0">
      <protection/>
    </xf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center"/>
      <protection/>
    </xf>
    <xf numFmtId="166" fontId="40" fillId="0" borderId="0" xfId="0" applyNumberFormat="1" applyFont="1" applyAlignment="1" applyProtection="1">
      <alignment horizontal="center"/>
      <protection/>
    </xf>
    <xf numFmtId="1" fontId="40" fillId="0" borderId="0" xfId="0" applyNumberFormat="1" applyFont="1" applyAlignment="1" applyProtection="1">
      <alignment horizontal="center"/>
      <protection/>
    </xf>
    <xf numFmtId="164" fontId="40" fillId="0" borderId="0" xfId="0" applyNumberFormat="1" applyFont="1" applyAlignment="1" applyProtection="1">
      <alignment horizontal="center"/>
      <protection/>
    </xf>
    <xf numFmtId="164" fontId="40" fillId="0" borderId="0" xfId="0" applyNumberFormat="1" applyFont="1" applyAlignment="1" applyProtection="1">
      <alignment horizontal="fill"/>
      <protection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/>
      <protection/>
    </xf>
    <xf numFmtId="164" fontId="40" fillId="0" borderId="0" xfId="0" applyNumberFormat="1" applyFont="1" applyAlignment="1" applyProtection="1">
      <alignment/>
      <protection/>
    </xf>
    <xf numFmtId="164" fontId="40" fillId="0" borderId="0" xfId="0" applyNumberFormat="1" applyFont="1" applyAlignment="1" applyProtection="1">
      <alignment horizontal="left"/>
      <protection/>
    </xf>
    <xf numFmtId="0" fontId="3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166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/>
    </xf>
    <xf numFmtId="1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 applyProtection="1">
      <alignment horizontal="center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166" fontId="2" fillId="0" borderId="11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 horizontal="center"/>
      <protection/>
    </xf>
    <xf numFmtId="164" fontId="40" fillId="0" borderId="11" xfId="0" applyNumberFormat="1" applyFont="1" applyBorder="1" applyAlignment="1">
      <alignment/>
    </xf>
    <xf numFmtId="165" fontId="2" fillId="0" borderId="11" xfId="0" applyNumberFormat="1" applyFont="1" applyBorder="1" applyAlignment="1" applyProtection="1">
      <alignment horizontal="right"/>
      <protection/>
    </xf>
    <xf numFmtId="166" fontId="2" fillId="0" borderId="11" xfId="0" applyNumberFormat="1" applyFont="1" applyBorder="1" applyAlignment="1" applyProtection="1">
      <alignment horizontal="right"/>
      <protection/>
    </xf>
    <xf numFmtId="168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166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 applyProtection="1">
      <alignment/>
      <protection/>
    </xf>
    <xf numFmtId="167" fontId="2" fillId="0" borderId="11" xfId="0" applyNumberFormat="1" applyFont="1" applyBorder="1" applyAlignment="1" applyProtection="1">
      <alignment/>
      <protection/>
    </xf>
    <xf numFmtId="167" fontId="2" fillId="0" borderId="11" xfId="0" applyNumberFormat="1" applyFont="1" applyBorder="1" applyAlignment="1" applyProtection="1" quotePrefix="1">
      <alignment horizontal="right"/>
      <protection/>
    </xf>
    <xf numFmtId="168" fontId="2" fillId="0" borderId="11" xfId="0" applyNumberFormat="1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4" max="4" width="11.00390625" style="0" customWidth="1"/>
    <col min="5" max="5" width="10.28125" style="0" customWidth="1"/>
    <col min="6" max="6" width="7.28125" style="0" customWidth="1"/>
    <col min="7" max="7" width="7.57421875" style="0" customWidth="1"/>
    <col min="8" max="8" width="12.8515625" style="0" customWidth="1"/>
    <col min="9" max="10" width="12.00390625" style="0" customWidth="1"/>
    <col min="12" max="13" width="11.8515625" style="0" customWidth="1"/>
    <col min="15" max="16" width="11.7109375" style="0" customWidth="1"/>
    <col min="17" max="18" width="11.140625" style="0" customWidth="1"/>
    <col min="19" max="20" width="11.28125" style="0" customWidth="1"/>
    <col min="23" max="23" width="9.8515625" style="0" customWidth="1"/>
    <col min="24" max="24" width="9.28125" style="0" customWidth="1"/>
    <col min="25" max="25" width="12.140625" style="0" customWidth="1"/>
  </cols>
  <sheetData>
    <row r="1" spans="1:24" ht="15">
      <c r="A1" s="2" t="s">
        <v>47</v>
      </c>
      <c r="B1" s="3"/>
      <c r="C1" s="1"/>
      <c r="D1" s="4"/>
      <c r="E1" s="3"/>
      <c r="F1" s="3"/>
      <c r="G1" s="3"/>
      <c r="H1" s="3"/>
      <c r="I1" s="3"/>
      <c r="J1" s="3"/>
      <c r="K1" s="4"/>
      <c r="L1" s="5"/>
      <c r="M1" s="5"/>
      <c r="N1" s="3"/>
      <c r="O1" s="3"/>
      <c r="P1" s="3"/>
      <c r="Q1" s="3"/>
      <c r="R1" s="3"/>
      <c r="S1" s="3"/>
      <c r="T1" s="3"/>
      <c r="U1" s="5"/>
      <c r="V1" s="3"/>
      <c r="W1" s="3"/>
      <c r="X1" s="3"/>
    </row>
    <row r="2" spans="1:24" ht="15">
      <c r="A2" s="3" t="s">
        <v>48</v>
      </c>
      <c r="B2" s="3"/>
      <c r="C2" s="1"/>
      <c r="D2" s="4"/>
      <c r="E2" s="3"/>
      <c r="F2" s="3"/>
      <c r="G2" s="3"/>
      <c r="H2" s="3"/>
      <c r="I2" s="3"/>
      <c r="J2" s="3"/>
      <c r="K2" s="4"/>
      <c r="L2" s="5"/>
      <c r="M2" s="5"/>
      <c r="N2" s="3"/>
      <c r="O2" s="3"/>
      <c r="P2" s="3"/>
      <c r="Q2" s="3"/>
      <c r="R2" s="3"/>
      <c r="S2" s="3"/>
      <c r="T2" s="3"/>
      <c r="U2" s="5"/>
      <c r="V2" s="3"/>
      <c r="W2" s="3"/>
      <c r="X2" s="3"/>
    </row>
    <row r="3" spans="1:24" ht="15">
      <c r="A3" s="3" t="s">
        <v>40</v>
      </c>
      <c r="B3" s="3"/>
      <c r="C3" s="1"/>
      <c r="D3" s="4"/>
      <c r="E3" s="3"/>
      <c r="F3" s="3"/>
      <c r="G3" s="3"/>
      <c r="H3" s="3"/>
      <c r="I3" s="3"/>
      <c r="J3" s="3"/>
      <c r="K3" s="4"/>
      <c r="L3" s="5"/>
      <c r="M3" s="5"/>
      <c r="N3" s="3"/>
      <c r="O3" s="3"/>
      <c r="P3" s="3"/>
      <c r="Q3" s="3"/>
      <c r="R3" s="3"/>
      <c r="S3" s="3"/>
      <c r="T3" s="3"/>
      <c r="U3" s="5"/>
      <c r="V3" s="3"/>
      <c r="W3" s="3"/>
      <c r="X3" s="3"/>
    </row>
    <row r="4" spans="1:24" ht="15">
      <c r="A4" s="3"/>
      <c r="B4" s="3"/>
      <c r="C4" s="1"/>
      <c r="D4" s="4"/>
      <c r="E4" s="3"/>
      <c r="F4" s="3"/>
      <c r="G4" s="3"/>
      <c r="H4" s="3"/>
      <c r="I4" s="3"/>
      <c r="J4" s="3"/>
      <c r="K4" s="4"/>
      <c r="L4" s="5"/>
      <c r="M4" s="5"/>
      <c r="N4" s="3"/>
      <c r="O4" s="3"/>
      <c r="P4" s="3"/>
      <c r="Q4" s="3"/>
      <c r="R4" s="3"/>
      <c r="S4" s="3"/>
      <c r="T4" s="3"/>
      <c r="U4" s="5"/>
      <c r="V4" s="3"/>
      <c r="W4" s="3"/>
      <c r="X4" s="3"/>
    </row>
    <row r="5" spans="1:25" ht="15">
      <c r="A5" s="51"/>
      <c r="B5" s="51"/>
      <c r="C5" s="52"/>
      <c r="D5" s="53"/>
      <c r="E5" s="51"/>
      <c r="F5" s="51"/>
      <c r="G5" s="51"/>
      <c r="H5" s="54" t="s">
        <v>1</v>
      </c>
      <c r="I5" s="54" t="s">
        <v>4</v>
      </c>
      <c r="J5" s="54"/>
      <c r="K5" s="53"/>
      <c r="L5" s="55"/>
      <c r="M5" s="56" t="s">
        <v>0</v>
      </c>
      <c r="N5" s="51"/>
      <c r="O5" s="51"/>
      <c r="P5" s="51"/>
      <c r="Q5" s="51"/>
      <c r="R5" s="51"/>
      <c r="S5" s="51"/>
      <c r="T5" s="51"/>
      <c r="U5" s="55"/>
      <c r="V5" s="51"/>
      <c r="W5" s="51"/>
      <c r="X5" s="51"/>
      <c r="Y5" s="57"/>
    </row>
    <row r="6" spans="1:25" ht="15">
      <c r="A6" s="6"/>
      <c r="B6" s="6"/>
      <c r="C6" s="1"/>
      <c r="D6" s="10" t="s">
        <v>41</v>
      </c>
      <c r="E6" s="12" t="s">
        <v>0</v>
      </c>
      <c r="F6" s="10" t="s">
        <v>1</v>
      </c>
      <c r="G6" s="10" t="s">
        <v>4</v>
      </c>
      <c r="H6" s="11" t="s">
        <v>43</v>
      </c>
      <c r="I6" s="11" t="s">
        <v>43</v>
      </c>
      <c r="J6" s="12" t="s">
        <v>2</v>
      </c>
      <c r="K6" s="12" t="s">
        <v>5</v>
      </c>
      <c r="L6" s="12" t="s">
        <v>6</v>
      </c>
      <c r="M6" s="12" t="s">
        <v>16</v>
      </c>
      <c r="N6" s="11" t="s">
        <v>7</v>
      </c>
      <c r="O6" s="11" t="s">
        <v>45</v>
      </c>
      <c r="P6" s="12" t="s">
        <v>12</v>
      </c>
      <c r="Q6" s="12" t="s">
        <v>8</v>
      </c>
      <c r="R6" s="11" t="s">
        <v>0</v>
      </c>
      <c r="S6" s="12" t="s">
        <v>13</v>
      </c>
      <c r="T6" s="12" t="s">
        <v>15</v>
      </c>
      <c r="U6" s="12" t="s">
        <v>14</v>
      </c>
      <c r="V6" s="12" t="s">
        <v>10</v>
      </c>
      <c r="W6" s="12" t="s">
        <v>11</v>
      </c>
      <c r="X6" s="12" t="s">
        <v>9</v>
      </c>
      <c r="Y6" s="12" t="s">
        <v>3</v>
      </c>
    </row>
    <row r="7" spans="1:25" ht="15">
      <c r="A7" s="13" t="s">
        <v>17</v>
      </c>
      <c r="B7" s="12" t="s">
        <v>38</v>
      </c>
      <c r="C7" s="14" t="s">
        <v>18</v>
      </c>
      <c r="D7" s="15" t="s">
        <v>39</v>
      </c>
      <c r="E7" s="12" t="s">
        <v>21</v>
      </c>
      <c r="F7" s="10" t="s">
        <v>19</v>
      </c>
      <c r="G7" s="10" t="s">
        <v>19</v>
      </c>
      <c r="H7" s="40" t="s">
        <v>44</v>
      </c>
      <c r="I7" s="40" t="s">
        <v>44</v>
      </c>
      <c r="J7" s="12" t="s">
        <v>42</v>
      </c>
      <c r="K7" s="6"/>
      <c r="L7" s="12" t="s">
        <v>22</v>
      </c>
      <c r="M7" s="9" t="s">
        <v>24</v>
      </c>
      <c r="N7" s="16" t="s">
        <v>17</v>
      </c>
      <c r="O7" s="16"/>
      <c r="P7" s="2"/>
      <c r="Q7" s="6"/>
      <c r="R7" s="11" t="s">
        <v>20</v>
      </c>
      <c r="S7" s="2"/>
      <c r="T7" s="2"/>
      <c r="U7" s="2"/>
      <c r="V7" s="2"/>
      <c r="W7" s="9" t="s">
        <v>23</v>
      </c>
      <c r="X7" s="9" t="s">
        <v>23</v>
      </c>
      <c r="Y7" s="12" t="s">
        <v>42</v>
      </c>
    </row>
    <row r="8" spans="1:25" ht="15">
      <c r="A8" s="58"/>
      <c r="B8" s="58"/>
      <c r="C8" s="59"/>
      <c r="D8" s="60" t="s">
        <v>17</v>
      </c>
      <c r="E8" s="61" t="s">
        <v>26</v>
      </c>
      <c r="F8" s="62"/>
      <c r="G8" s="62"/>
      <c r="H8" s="63" t="s">
        <v>25</v>
      </c>
      <c r="I8" s="63" t="s">
        <v>25</v>
      </c>
      <c r="J8" s="61" t="s">
        <v>37</v>
      </c>
      <c r="K8" s="61" t="s">
        <v>27</v>
      </c>
      <c r="L8" s="61" t="s">
        <v>26</v>
      </c>
      <c r="M8" s="61" t="s">
        <v>26</v>
      </c>
      <c r="N8" s="63" t="s">
        <v>26</v>
      </c>
      <c r="O8" s="63" t="s">
        <v>26</v>
      </c>
      <c r="P8" s="61" t="s">
        <v>26</v>
      </c>
      <c r="Q8" s="61" t="s">
        <v>26</v>
      </c>
      <c r="R8" s="63" t="s">
        <v>26</v>
      </c>
      <c r="S8" s="61" t="s">
        <v>26</v>
      </c>
      <c r="T8" s="61" t="s">
        <v>26</v>
      </c>
      <c r="U8" s="61" t="s">
        <v>26</v>
      </c>
      <c r="V8" s="61" t="s">
        <v>26</v>
      </c>
      <c r="W8" s="61" t="s">
        <v>26</v>
      </c>
      <c r="X8" s="61" t="s">
        <v>26</v>
      </c>
      <c r="Y8" s="61" t="s">
        <v>37</v>
      </c>
    </row>
    <row r="9" spans="1:25" ht="15">
      <c r="A9" s="3"/>
      <c r="B9" s="3"/>
      <c r="C9" s="1"/>
      <c r="D9" s="18"/>
      <c r="E9" s="20"/>
      <c r="F9" s="4"/>
      <c r="G9" s="4"/>
      <c r="H9" s="19"/>
      <c r="I9" s="19"/>
      <c r="J9" s="20"/>
      <c r="K9" s="3"/>
      <c r="L9" s="20"/>
      <c r="M9" s="20"/>
      <c r="N9" s="19"/>
      <c r="O9" s="19"/>
      <c r="P9" s="20"/>
      <c r="Q9" s="21"/>
      <c r="R9" s="19"/>
      <c r="S9" s="21"/>
      <c r="T9" s="21"/>
      <c r="U9" s="21"/>
      <c r="V9" s="21"/>
      <c r="W9" s="21"/>
      <c r="X9" s="21"/>
      <c r="Y9" s="20"/>
    </row>
    <row r="10" spans="1:25" ht="15">
      <c r="A10" s="2" t="s">
        <v>28</v>
      </c>
      <c r="B10" s="2"/>
      <c r="C10" s="22"/>
      <c r="D10" s="10"/>
      <c r="E10" s="12"/>
      <c r="F10" s="23"/>
      <c r="G10" s="23"/>
      <c r="H10" s="11"/>
      <c r="I10" s="11"/>
      <c r="J10" s="12"/>
      <c r="K10" s="2"/>
      <c r="L10" s="12"/>
      <c r="N10" s="11"/>
      <c r="O10" s="11"/>
      <c r="Q10" s="24"/>
      <c r="R10" s="11"/>
      <c r="X10" s="24"/>
      <c r="Y10" s="12"/>
    </row>
    <row r="11" spans="1:25" ht="15">
      <c r="A11" s="6"/>
      <c r="B11" s="6"/>
      <c r="C11" s="1"/>
      <c r="D11" s="18"/>
      <c r="E11" s="20"/>
      <c r="F11" s="4"/>
      <c r="G11" s="4"/>
      <c r="H11" s="19"/>
      <c r="I11" s="19"/>
      <c r="J11" s="20"/>
      <c r="K11" s="3"/>
      <c r="L11" s="20"/>
      <c r="N11" s="19"/>
      <c r="O11" s="19"/>
      <c r="Q11" s="21"/>
      <c r="R11" s="19"/>
      <c r="X11" s="21"/>
      <c r="Y11" s="20"/>
    </row>
    <row r="12" spans="1:25" ht="15">
      <c r="A12" s="6"/>
      <c r="B12" s="6"/>
      <c r="C12" s="27">
        <v>34555</v>
      </c>
      <c r="D12" s="43">
        <v>40.02</v>
      </c>
      <c r="E12" s="44">
        <v>10</v>
      </c>
      <c r="F12" s="43">
        <v>8.12</v>
      </c>
      <c r="G12" s="43">
        <v>7.8</v>
      </c>
      <c r="H12" s="45">
        <v>267</v>
      </c>
      <c r="I12" s="45">
        <v>294</v>
      </c>
      <c r="J12" s="44">
        <v>15.7</v>
      </c>
      <c r="K12" s="44">
        <v>0.3</v>
      </c>
      <c r="L12" s="25">
        <v>0.0001</v>
      </c>
      <c r="M12" s="46">
        <v>2.62</v>
      </c>
      <c r="N12" s="45">
        <v>76.23</v>
      </c>
      <c r="O12" s="26">
        <f aca="true" t="shared" si="0" ref="O12:O38">N12*1.3</f>
        <v>99.099</v>
      </c>
      <c r="P12" s="46">
        <v>36.2</v>
      </c>
      <c r="Q12" s="46">
        <v>0.22</v>
      </c>
      <c r="R12" s="29">
        <v>267</v>
      </c>
      <c r="S12" s="32">
        <v>9.09</v>
      </c>
      <c r="T12" s="32">
        <v>1.05</v>
      </c>
      <c r="U12" s="32">
        <v>1.48</v>
      </c>
      <c r="V12" s="32">
        <v>72.65</v>
      </c>
      <c r="W12" s="32">
        <v>0</v>
      </c>
      <c r="X12" s="32">
        <v>0.21</v>
      </c>
      <c r="Y12" s="41" t="s">
        <v>46</v>
      </c>
    </row>
    <row r="13" spans="1:25" ht="15">
      <c r="A13" s="6"/>
      <c r="B13" s="6"/>
      <c r="C13" s="27">
        <v>34576</v>
      </c>
      <c r="D13" s="43">
        <v>59.07</v>
      </c>
      <c r="E13" s="44">
        <v>11.6</v>
      </c>
      <c r="F13" s="43">
        <v>7.97</v>
      </c>
      <c r="G13" s="43">
        <v>7.85</v>
      </c>
      <c r="H13" s="45">
        <v>330</v>
      </c>
      <c r="I13" s="45">
        <v>309</v>
      </c>
      <c r="J13" s="44">
        <v>8</v>
      </c>
      <c r="K13" s="44">
        <v>0.5</v>
      </c>
      <c r="L13" s="25">
        <v>0.0002</v>
      </c>
      <c r="M13" s="46">
        <v>5.18</v>
      </c>
      <c r="N13" s="45">
        <v>81.31</v>
      </c>
      <c r="O13" s="26">
        <f t="shared" si="0"/>
        <v>105.703</v>
      </c>
      <c r="P13" s="46">
        <v>38.3</v>
      </c>
      <c r="Q13" s="46">
        <v>0.21</v>
      </c>
      <c r="R13" s="29">
        <v>165</v>
      </c>
      <c r="S13" s="32">
        <v>9.4</v>
      </c>
      <c r="T13" s="32">
        <v>1.42</v>
      </c>
      <c r="U13" s="32">
        <v>1.61</v>
      </c>
      <c r="V13" s="32">
        <v>77.55</v>
      </c>
      <c r="W13" s="32">
        <v>0</v>
      </c>
      <c r="X13" s="32">
        <v>0.27</v>
      </c>
      <c r="Y13" s="41" t="s">
        <v>46</v>
      </c>
    </row>
    <row r="14" spans="1:25" ht="15">
      <c r="A14" s="6"/>
      <c r="B14" s="6"/>
      <c r="C14" s="27">
        <v>34918</v>
      </c>
      <c r="D14" s="43">
        <v>85.02</v>
      </c>
      <c r="E14" s="44">
        <v>11.1</v>
      </c>
      <c r="F14" s="43">
        <v>8.03</v>
      </c>
      <c r="G14" s="43">
        <v>7.73</v>
      </c>
      <c r="H14" s="45">
        <v>277</v>
      </c>
      <c r="I14" s="45">
        <v>276</v>
      </c>
      <c r="J14" s="44">
        <v>9.3</v>
      </c>
      <c r="K14" s="44">
        <v>1.5</v>
      </c>
      <c r="L14" s="25">
        <v>0.0005</v>
      </c>
      <c r="M14" s="46">
        <v>7.14</v>
      </c>
      <c r="N14" s="45">
        <v>70.62</v>
      </c>
      <c r="O14" s="26">
        <f t="shared" si="0"/>
        <v>91.80600000000001</v>
      </c>
      <c r="P14" s="46">
        <v>48.15</v>
      </c>
      <c r="Q14" s="46">
        <v>0.48</v>
      </c>
      <c r="R14" s="29">
        <v>138</v>
      </c>
      <c r="S14" s="32">
        <v>11.08</v>
      </c>
      <c r="T14" s="32">
        <v>1.15</v>
      </c>
      <c r="U14" s="32">
        <v>1.37</v>
      </c>
      <c r="V14" s="32">
        <v>68.83</v>
      </c>
      <c r="W14" s="32">
        <v>0</v>
      </c>
      <c r="X14" s="32">
        <v>0.33</v>
      </c>
      <c r="Y14" s="30">
        <v>16.6</v>
      </c>
    </row>
    <row r="15" spans="1:25" ht="15">
      <c r="A15" s="6"/>
      <c r="B15" s="6"/>
      <c r="C15" s="27">
        <v>35217</v>
      </c>
      <c r="D15" s="43">
        <v>52.63</v>
      </c>
      <c r="E15" s="44">
        <v>13.3</v>
      </c>
      <c r="F15" s="43">
        <v>7.88</v>
      </c>
      <c r="G15" s="43">
        <v>7.08</v>
      </c>
      <c r="H15" s="45">
        <v>244</v>
      </c>
      <c r="I15" s="45">
        <v>344</v>
      </c>
      <c r="J15" s="44">
        <v>4.9</v>
      </c>
      <c r="K15" s="44">
        <v>0.7</v>
      </c>
      <c r="L15" s="25">
        <v>0.0003</v>
      </c>
      <c r="M15" s="46">
        <v>5.35</v>
      </c>
      <c r="N15" s="45">
        <v>59.78</v>
      </c>
      <c r="O15" s="26">
        <f t="shared" si="0"/>
        <v>77.714</v>
      </c>
      <c r="P15" s="46">
        <v>45.78</v>
      </c>
      <c r="Q15" s="46">
        <v>0.35</v>
      </c>
      <c r="R15" s="29">
        <v>121</v>
      </c>
      <c r="S15" s="32">
        <v>16.66</v>
      </c>
      <c r="T15" s="32">
        <v>1.39</v>
      </c>
      <c r="U15" s="32">
        <v>1.11</v>
      </c>
      <c r="V15" s="32">
        <v>114.33</v>
      </c>
      <c r="W15" s="32">
        <v>0</v>
      </c>
      <c r="X15" s="32">
        <v>0.22</v>
      </c>
      <c r="Y15" s="30">
        <v>16.4</v>
      </c>
    </row>
    <row r="16" spans="1:25" ht="15">
      <c r="A16" s="6"/>
      <c r="B16" s="6"/>
      <c r="C16" s="27">
        <v>35283</v>
      </c>
      <c r="D16" s="43">
        <v>161.39</v>
      </c>
      <c r="E16" s="42" t="s">
        <v>46</v>
      </c>
      <c r="F16" s="43">
        <v>7.89</v>
      </c>
      <c r="G16" s="43">
        <v>8.07</v>
      </c>
      <c r="H16" s="45">
        <v>238</v>
      </c>
      <c r="I16" s="45">
        <v>253</v>
      </c>
      <c r="J16" s="44">
        <v>7.1</v>
      </c>
      <c r="K16" s="44">
        <v>3.2</v>
      </c>
      <c r="L16" s="25">
        <v>0.0016</v>
      </c>
      <c r="M16" s="46">
        <v>9.73</v>
      </c>
      <c r="N16" s="45">
        <v>60.59</v>
      </c>
      <c r="O16" s="26">
        <f t="shared" si="0"/>
        <v>78.76700000000001</v>
      </c>
      <c r="P16" s="46">
        <v>34.9</v>
      </c>
      <c r="Q16" s="46">
        <v>0.18</v>
      </c>
      <c r="R16" s="29">
        <v>118</v>
      </c>
      <c r="S16" s="32">
        <v>8.24</v>
      </c>
      <c r="T16" s="32">
        <v>0.95</v>
      </c>
      <c r="U16" s="32">
        <v>1.09</v>
      </c>
      <c r="V16" s="32">
        <v>53.48</v>
      </c>
      <c r="W16" s="32">
        <v>0</v>
      </c>
      <c r="X16" s="32">
        <v>0.29</v>
      </c>
      <c r="Y16" s="30">
        <v>17.9</v>
      </c>
    </row>
    <row r="17" spans="1:25" ht="15">
      <c r="A17" s="6"/>
      <c r="B17" s="6"/>
      <c r="C17" s="27"/>
      <c r="D17" s="43"/>
      <c r="E17" s="46"/>
      <c r="F17" s="43"/>
      <c r="G17" s="43"/>
      <c r="H17" s="45"/>
      <c r="I17" s="45"/>
      <c r="J17" s="44"/>
      <c r="K17" s="44"/>
      <c r="L17" s="25"/>
      <c r="M17" s="46"/>
      <c r="N17" s="45"/>
      <c r="O17" s="26" t="s">
        <v>17</v>
      </c>
      <c r="P17" s="47"/>
      <c r="Q17" s="46"/>
      <c r="R17" s="29"/>
      <c r="S17" s="32"/>
      <c r="T17" s="32"/>
      <c r="U17" s="32"/>
      <c r="X17" s="32"/>
      <c r="Y17" s="30"/>
    </row>
    <row r="18" spans="1:25" ht="15">
      <c r="A18" s="33" t="s">
        <v>29</v>
      </c>
      <c r="B18" s="13"/>
      <c r="C18" s="27"/>
      <c r="D18" s="43"/>
      <c r="E18" s="46"/>
      <c r="F18" s="43"/>
      <c r="G18" s="43"/>
      <c r="H18" s="45"/>
      <c r="I18" s="45"/>
      <c r="J18" s="44"/>
      <c r="K18" s="44"/>
      <c r="L18" s="48"/>
      <c r="M18" s="47"/>
      <c r="N18" s="45"/>
      <c r="O18" s="26" t="s">
        <v>17</v>
      </c>
      <c r="P18" s="47"/>
      <c r="Q18" s="46"/>
      <c r="R18" s="29"/>
      <c r="X18" s="32"/>
      <c r="Y18" s="30"/>
    </row>
    <row r="19" spans="1:25" ht="15">
      <c r="A19" s="6"/>
      <c r="B19" s="6"/>
      <c r="C19" s="1"/>
      <c r="D19" s="43"/>
      <c r="E19" s="49"/>
      <c r="F19" s="25"/>
      <c r="G19" s="25"/>
      <c r="H19" s="45"/>
      <c r="I19" s="45"/>
      <c r="J19" s="49"/>
      <c r="K19" s="48"/>
      <c r="L19" s="48"/>
      <c r="M19" s="47"/>
      <c r="N19" s="45"/>
      <c r="O19" s="26" t="s">
        <v>17</v>
      </c>
      <c r="P19" s="47"/>
      <c r="Q19" s="49"/>
      <c r="R19" s="34"/>
      <c r="X19" s="36"/>
      <c r="Y19" s="35"/>
    </row>
    <row r="20" spans="1:25" ht="15">
      <c r="A20" s="6"/>
      <c r="B20" s="6"/>
      <c r="C20" s="27">
        <v>34515</v>
      </c>
      <c r="D20" s="43">
        <v>5.47</v>
      </c>
      <c r="E20" s="42" t="s">
        <v>46</v>
      </c>
      <c r="F20" s="43">
        <v>8.07</v>
      </c>
      <c r="G20" s="43">
        <v>8.03</v>
      </c>
      <c r="H20" s="45">
        <v>530</v>
      </c>
      <c r="I20" s="45">
        <v>649</v>
      </c>
      <c r="J20" s="44">
        <v>8.8</v>
      </c>
      <c r="K20" s="44">
        <v>0.3</v>
      </c>
      <c r="L20" s="25">
        <v>0</v>
      </c>
      <c r="M20" s="46">
        <v>1.75</v>
      </c>
      <c r="N20" s="45">
        <v>105.62</v>
      </c>
      <c r="O20" s="26">
        <f t="shared" si="0"/>
        <v>137.306</v>
      </c>
      <c r="P20" s="46">
        <v>71.4</v>
      </c>
      <c r="Q20" s="46">
        <v>0.23</v>
      </c>
      <c r="R20" s="29">
        <v>295</v>
      </c>
      <c r="S20" s="32">
        <v>21.1</v>
      </c>
      <c r="T20" s="32">
        <v>1.64</v>
      </c>
      <c r="U20" s="32">
        <v>1.15</v>
      </c>
      <c r="V20" s="32">
        <v>249.8</v>
      </c>
      <c r="W20" s="32">
        <v>0</v>
      </c>
      <c r="X20" s="32">
        <v>0.16</v>
      </c>
      <c r="Y20" s="42" t="s">
        <v>46</v>
      </c>
    </row>
    <row r="21" spans="1:25" ht="15">
      <c r="A21" s="6"/>
      <c r="B21" s="6"/>
      <c r="C21" s="27">
        <v>34576</v>
      </c>
      <c r="D21" s="43">
        <v>3.88</v>
      </c>
      <c r="E21" s="44">
        <v>11.8</v>
      </c>
      <c r="F21" s="43">
        <v>8.03</v>
      </c>
      <c r="G21" s="43">
        <v>8.04</v>
      </c>
      <c r="H21" s="45">
        <v>821</v>
      </c>
      <c r="I21" s="45">
        <v>757</v>
      </c>
      <c r="J21" s="44">
        <v>4.7</v>
      </c>
      <c r="K21" s="44">
        <v>0.4</v>
      </c>
      <c r="L21" s="25">
        <v>0.736973984818336</v>
      </c>
      <c r="M21" s="46">
        <v>6.08</v>
      </c>
      <c r="N21" s="45">
        <v>124.75</v>
      </c>
      <c r="O21" s="26">
        <f t="shared" si="0"/>
        <v>162.175</v>
      </c>
      <c r="P21" s="46">
        <v>103.5</v>
      </c>
      <c r="Q21" s="46">
        <v>0.14</v>
      </c>
      <c r="R21" s="29">
        <v>409</v>
      </c>
      <c r="S21" s="32">
        <v>34.25</v>
      </c>
      <c r="T21" s="32">
        <v>1.98</v>
      </c>
      <c r="U21" s="32">
        <v>1.39</v>
      </c>
      <c r="V21" s="32">
        <v>316.4</v>
      </c>
      <c r="W21" s="32">
        <v>0</v>
      </c>
      <c r="X21" s="32">
        <v>0.15</v>
      </c>
      <c r="Y21" s="42" t="s">
        <v>46</v>
      </c>
    </row>
    <row r="22" spans="1:25" ht="15">
      <c r="A22" s="6"/>
      <c r="B22" s="6"/>
      <c r="C22" s="27">
        <v>34926</v>
      </c>
      <c r="D22" s="43">
        <v>2.93</v>
      </c>
      <c r="E22" s="44">
        <v>12.5</v>
      </c>
      <c r="F22" s="43">
        <v>7.94</v>
      </c>
      <c r="G22" s="43">
        <v>7.79</v>
      </c>
      <c r="H22" s="45">
        <v>582</v>
      </c>
      <c r="I22" s="45">
        <v>533</v>
      </c>
      <c r="J22" s="44">
        <v>5</v>
      </c>
      <c r="K22" s="44">
        <v>0.4</v>
      </c>
      <c r="L22" s="25">
        <v>3.98306978084788</v>
      </c>
      <c r="M22" s="46">
        <v>5.51</v>
      </c>
      <c r="N22" s="45">
        <v>109.78</v>
      </c>
      <c r="O22" s="26">
        <f t="shared" si="0"/>
        <v>142.714</v>
      </c>
      <c r="P22" s="46">
        <v>55.48</v>
      </c>
      <c r="Q22" s="46">
        <v>0.28</v>
      </c>
      <c r="R22" s="29">
        <v>290</v>
      </c>
      <c r="S22" s="32">
        <v>26.34</v>
      </c>
      <c r="T22" s="32">
        <v>1.34</v>
      </c>
      <c r="U22" s="32">
        <v>0.93</v>
      </c>
      <c r="V22" s="32">
        <v>172.3</v>
      </c>
      <c r="W22" s="32">
        <v>0</v>
      </c>
      <c r="X22" s="32">
        <v>0.12</v>
      </c>
      <c r="Y22" s="30">
        <v>9.2</v>
      </c>
    </row>
    <row r="23" spans="1:25" ht="15">
      <c r="A23" s="6"/>
      <c r="B23" s="6"/>
      <c r="C23" s="27">
        <v>35216</v>
      </c>
      <c r="D23" s="43">
        <v>15.22</v>
      </c>
      <c r="E23" s="44">
        <v>14</v>
      </c>
      <c r="F23" s="43">
        <v>7.62</v>
      </c>
      <c r="G23" s="43">
        <v>7.42</v>
      </c>
      <c r="H23" s="45">
        <v>478</v>
      </c>
      <c r="I23" s="45">
        <v>503</v>
      </c>
      <c r="J23" s="44">
        <v>2.7</v>
      </c>
      <c r="K23" s="44">
        <v>7.6</v>
      </c>
      <c r="L23" s="25">
        <v>29.144475141630938</v>
      </c>
      <c r="M23" s="46">
        <v>3.68</v>
      </c>
      <c r="N23" s="45">
        <v>71.68</v>
      </c>
      <c r="O23" s="26">
        <f t="shared" si="0"/>
        <v>93.18400000000001</v>
      </c>
      <c r="P23" s="46">
        <v>73.54</v>
      </c>
      <c r="Q23" s="46">
        <v>0.24</v>
      </c>
      <c r="R23" s="29">
        <v>239</v>
      </c>
      <c r="S23" s="32">
        <v>25.46</v>
      </c>
      <c r="T23" s="32">
        <v>1.41</v>
      </c>
      <c r="U23" s="32">
        <v>0.97</v>
      </c>
      <c r="V23" s="32">
        <v>222.8</v>
      </c>
      <c r="W23" s="32">
        <v>0</v>
      </c>
      <c r="X23" s="32">
        <v>0.16</v>
      </c>
      <c r="Y23" s="30">
        <v>13.3</v>
      </c>
    </row>
    <row r="24" spans="1:25" ht="15">
      <c r="A24" s="6"/>
      <c r="B24" s="6"/>
      <c r="C24" s="27">
        <v>35283</v>
      </c>
      <c r="D24" s="43">
        <v>10.46</v>
      </c>
      <c r="E24" s="42" t="s">
        <v>46</v>
      </c>
      <c r="F24" s="43">
        <v>7.99</v>
      </c>
      <c r="G24" s="43">
        <v>8.15</v>
      </c>
      <c r="H24" s="45">
        <v>477</v>
      </c>
      <c r="I24" s="45">
        <v>479</v>
      </c>
      <c r="J24" s="44">
        <v>5.5</v>
      </c>
      <c r="K24" s="44">
        <v>1.3</v>
      </c>
      <c r="L24" s="25">
        <v>4.755482247967672</v>
      </c>
      <c r="M24" s="46">
        <v>4.42</v>
      </c>
      <c r="N24" s="45">
        <v>90.39</v>
      </c>
      <c r="O24" s="26">
        <f t="shared" si="0"/>
        <v>117.507</v>
      </c>
      <c r="P24" s="46">
        <v>70.91</v>
      </c>
      <c r="Q24" s="46">
        <v>0.17</v>
      </c>
      <c r="R24" s="29">
        <v>238</v>
      </c>
      <c r="S24" s="32">
        <v>18.75</v>
      </c>
      <c r="T24" s="32">
        <v>1.08</v>
      </c>
      <c r="U24" s="32">
        <v>0.73</v>
      </c>
      <c r="V24" s="32">
        <v>180.7</v>
      </c>
      <c r="W24" s="32">
        <v>0</v>
      </c>
      <c r="X24" s="32">
        <v>0.09</v>
      </c>
      <c r="Y24" s="30">
        <v>17</v>
      </c>
    </row>
    <row r="25" spans="1:25" ht="15">
      <c r="A25" s="37"/>
      <c r="B25" s="13"/>
      <c r="C25" s="27"/>
      <c r="D25" s="28"/>
      <c r="E25" s="31"/>
      <c r="F25" s="28"/>
      <c r="G25" s="28"/>
      <c r="H25" s="29"/>
      <c r="I25" s="29"/>
      <c r="J25" s="30"/>
      <c r="K25" s="30"/>
      <c r="L25" s="6"/>
      <c r="N25" s="29"/>
      <c r="O25" s="26" t="s">
        <v>17</v>
      </c>
      <c r="Q25" s="32"/>
      <c r="R25" s="29"/>
      <c r="X25" s="32"/>
      <c r="Y25" s="30"/>
    </row>
    <row r="26" spans="1:25" ht="15">
      <c r="A26" s="33" t="s">
        <v>30</v>
      </c>
      <c r="B26" s="13"/>
      <c r="C26" s="27"/>
      <c r="D26" s="28"/>
      <c r="E26" s="31"/>
      <c r="F26" s="28"/>
      <c r="G26" s="28"/>
      <c r="H26" s="29"/>
      <c r="I26" s="29"/>
      <c r="J26" s="30"/>
      <c r="K26" s="30"/>
      <c r="L26" s="6"/>
      <c r="N26" s="29"/>
      <c r="O26" s="26" t="s">
        <v>17</v>
      </c>
      <c r="Q26" s="32"/>
      <c r="R26" s="29"/>
      <c r="X26" s="32"/>
      <c r="Y26" s="30"/>
    </row>
    <row r="27" spans="1:25" ht="15">
      <c r="A27" s="6"/>
      <c r="B27" s="6"/>
      <c r="C27" s="1"/>
      <c r="D27" s="17"/>
      <c r="E27" s="35"/>
      <c r="F27" s="7"/>
      <c r="G27" s="7"/>
      <c r="H27" s="34"/>
      <c r="I27" s="34"/>
      <c r="J27" s="35"/>
      <c r="K27" s="6"/>
      <c r="L27" s="6"/>
      <c r="N27" s="34"/>
      <c r="O27" s="26" t="s">
        <v>17</v>
      </c>
      <c r="Q27" s="36"/>
      <c r="R27" s="34"/>
      <c r="X27" s="36"/>
      <c r="Y27" s="35"/>
    </row>
    <row r="28" spans="1:25" ht="15">
      <c r="A28" s="6"/>
      <c r="B28" s="6"/>
      <c r="C28" s="27">
        <v>34509</v>
      </c>
      <c r="D28" s="43">
        <v>62.84</v>
      </c>
      <c r="E28" s="44">
        <v>10.6</v>
      </c>
      <c r="F28" s="43">
        <v>8.17</v>
      </c>
      <c r="G28" s="43">
        <v>7.93</v>
      </c>
      <c r="H28" s="45">
        <v>538</v>
      </c>
      <c r="I28" s="45">
        <v>499</v>
      </c>
      <c r="J28" s="44">
        <v>8.5</v>
      </c>
      <c r="K28" s="44">
        <v>0.2</v>
      </c>
      <c r="L28" s="25">
        <v>0</v>
      </c>
      <c r="M28" s="46">
        <v>2.85</v>
      </c>
      <c r="N28" s="45">
        <v>107.89</v>
      </c>
      <c r="O28" s="26">
        <f t="shared" si="0"/>
        <v>140.257</v>
      </c>
      <c r="P28" s="46">
        <v>62.8</v>
      </c>
      <c r="Q28" s="46">
        <v>0.18</v>
      </c>
      <c r="R28" s="29">
        <v>268</v>
      </c>
      <c r="S28" s="32">
        <v>22.45</v>
      </c>
      <c r="T28" s="32">
        <v>1.37</v>
      </c>
      <c r="U28" s="32">
        <v>1.21</v>
      </c>
      <c r="V28" s="46">
        <v>192.65</v>
      </c>
      <c r="W28" s="46">
        <v>0</v>
      </c>
      <c r="X28" s="46">
        <v>0.31</v>
      </c>
      <c r="Y28" s="42" t="s">
        <v>46</v>
      </c>
    </row>
    <row r="29" spans="1:25" ht="15">
      <c r="A29" s="6"/>
      <c r="B29" s="6"/>
      <c r="C29" s="27">
        <v>34576</v>
      </c>
      <c r="D29" s="43">
        <v>38.93</v>
      </c>
      <c r="E29" s="44">
        <v>12.2</v>
      </c>
      <c r="F29" s="43">
        <v>8.16</v>
      </c>
      <c r="G29" s="43">
        <v>8.07</v>
      </c>
      <c r="H29" s="45">
        <v>699</v>
      </c>
      <c r="I29" s="45">
        <v>647</v>
      </c>
      <c r="J29" s="44">
        <v>6</v>
      </c>
      <c r="K29" s="44">
        <v>0.2</v>
      </c>
      <c r="L29" s="25">
        <v>0.7277225921478734</v>
      </c>
      <c r="M29" s="46">
        <v>7.5</v>
      </c>
      <c r="N29" s="45">
        <v>122.25</v>
      </c>
      <c r="O29" s="26">
        <f t="shared" si="0"/>
        <v>158.925</v>
      </c>
      <c r="P29" s="46">
        <v>95.3</v>
      </c>
      <c r="Q29" s="46">
        <v>0.16</v>
      </c>
      <c r="R29" s="29">
        <v>348</v>
      </c>
      <c r="S29" s="32">
        <v>34.2</v>
      </c>
      <c r="T29" s="32">
        <v>1.79</v>
      </c>
      <c r="U29" s="32">
        <v>1.74</v>
      </c>
      <c r="V29" s="46">
        <v>239.55</v>
      </c>
      <c r="W29" s="46">
        <v>0</v>
      </c>
      <c r="X29" s="46">
        <v>0.28</v>
      </c>
      <c r="Y29" s="42" t="s">
        <v>46</v>
      </c>
    </row>
    <row r="30" spans="1:25" ht="15">
      <c r="A30" s="6"/>
      <c r="B30" s="6"/>
      <c r="C30" s="27">
        <v>34918</v>
      </c>
      <c r="D30" s="43">
        <v>53.9</v>
      </c>
      <c r="E30" s="44">
        <v>11</v>
      </c>
      <c r="F30" s="43">
        <v>8.22</v>
      </c>
      <c r="G30" s="43">
        <v>7.93</v>
      </c>
      <c r="H30" s="45">
        <v>644</v>
      </c>
      <c r="I30" s="45">
        <v>585</v>
      </c>
      <c r="J30" s="44">
        <v>9.1</v>
      </c>
      <c r="K30" s="44">
        <v>0.9</v>
      </c>
      <c r="L30" s="25">
        <v>1.8330495161665803</v>
      </c>
      <c r="M30" s="46">
        <v>2.98</v>
      </c>
      <c r="N30" s="45">
        <v>115.19</v>
      </c>
      <c r="O30" s="26">
        <f t="shared" si="0"/>
        <v>149.747</v>
      </c>
      <c r="P30" s="46">
        <v>99.42</v>
      </c>
      <c r="Q30" s="46">
        <v>0.3</v>
      </c>
      <c r="R30" s="29">
        <v>321</v>
      </c>
      <c r="S30" s="32">
        <v>35.63</v>
      </c>
      <c r="T30" s="32">
        <v>1.29</v>
      </c>
      <c r="U30" s="32">
        <v>1.31</v>
      </c>
      <c r="V30" s="46">
        <v>208.23</v>
      </c>
      <c r="W30" s="46">
        <v>0</v>
      </c>
      <c r="X30" s="46">
        <v>0.33</v>
      </c>
      <c r="Y30" s="44">
        <v>18.4</v>
      </c>
    </row>
    <row r="31" spans="1:25" ht="15">
      <c r="A31" s="6"/>
      <c r="B31" s="6"/>
      <c r="C31" s="1"/>
      <c r="D31" s="17"/>
      <c r="E31" s="35"/>
      <c r="F31" s="7"/>
      <c r="G31" s="7"/>
      <c r="H31" s="34"/>
      <c r="I31" s="34"/>
      <c r="J31" s="35"/>
      <c r="K31" s="6"/>
      <c r="L31" s="6"/>
      <c r="N31" s="34"/>
      <c r="O31" s="26" t="s">
        <v>17</v>
      </c>
      <c r="Q31" s="36"/>
      <c r="R31" s="34"/>
      <c r="X31" s="36"/>
      <c r="Y31" s="35"/>
    </row>
    <row r="32" spans="1:25" ht="15">
      <c r="A32" s="2" t="s">
        <v>31</v>
      </c>
      <c r="B32" s="6"/>
      <c r="C32" s="1"/>
      <c r="D32" s="17"/>
      <c r="E32" s="35"/>
      <c r="F32" s="7"/>
      <c r="G32" s="7"/>
      <c r="H32" s="34"/>
      <c r="I32" s="34"/>
      <c r="J32" s="35"/>
      <c r="K32" s="6"/>
      <c r="L32" s="6"/>
      <c r="N32" s="34"/>
      <c r="O32" s="26" t="s">
        <v>17</v>
      </c>
      <c r="Q32" s="36"/>
      <c r="R32" s="34"/>
      <c r="X32" s="36"/>
      <c r="Y32" s="35"/>
    </row>
    <row r="33" spans="1:25" ht="15">
      <c r="A33" s="6"/>
      <c r="B33" s="6"/>
      <c r="C33" s="1"/>
      <c r="D33" s="17"/>
      <c r="E33" s="35"/>
      <c r="F33" s="7"/>
      <c r="G33" s="7"/>
      <c r="H33" s="34"/>
      <c r="I33" s="34"/>
      <c r="J33" s="35"/>
      <c r="K33" s="6"/>
      <c r="L33" s="6"/>
      <c r="N33" s="34"/>
      <c r="O33" s="26" t="s">
        <v>17</v>
      </c>
      <c r="Q33" s="36"/>
      <c r="R33" s="34"/>
      <c r="X33" s="36"/>
      <c r="Y33" s="35"/>
    </row>
    <row r="34" spans="1:25" ht="15">
      <c r="A34" s="6"/>
      <c r="B34" s="6"/>
      <c r="C34" s="27">
        <v>34515</v>
      </c>
      <c r="D34" s="43">
        <v>82.1</v>
      </c>
      <c r="E34" s="42" t="s">
        <v>46</v>
      </c>
      <c r="F34" s="43">
        <v>7.82</v>
      </c>
      <c r="G34" s="43">
        <v>7.81</v>
      </c>
      <c r="H34" s="45">
        <v>420</v>
      </c>
      <c r="I34" s="45">
        <v>430</v>
      </c>
      <c r="J34" s="44">
        <v>8.6</v>
      </c>
      <c r="K34" s="44">
        <v>1.4</v>
      </c>
      <c r="L34" s="25">
        <v>0</v>
      </c>
      <c r="M34" s="46">
        <v>3.48</v>
      </c>
      <c r="N34" s="45">
        <v>83.57</v>
      </c>
      <c r="O34" s="26">
        <f t="shared" si="0"/>
        <v>108.64099999999999</v>
      </c>
      <c r="P34" s="46">
        <v>49.7</v>
      </c>
      <c r="Q34" s="46">
        <v>0.22</v>
      </c>
      <c r="R34" s="29">
        <v>215</v>
      </c>
      <c r="S34" s="32">
        <v>17.6</v>
      </c>
      <c r="T34" s="32">
        <v>1.24</v>
      </c>
      <c r="U34" s="32">
        <v>1.46</v>
      </c>
      <c r="V34" s="32">
        <v>132.1</v>
      </c>
      <c r="W34" s="32">
        <v>0</v>
      </c>
      <c r="X34" s="32">
        <v>0.3</v>
      </c>
      <c r="Y34" s="42" t="s">
        <v>46</v>
      </c>
    </row>
    <row r="35" spans="1:25" ht="15">
      <c r="A35" s="6"/>
      <c r="B35" s="6"/>
      <c r="C35" s="27">
        <v>34576</v>
      </c>
      <c r="D35" s="43">
        <v>51.66</v>
      </c>
      <c r="E35" s="44">
        <v>11.8</v>
      </c>
      <c r="F35" s="43">
        <v>8.05</v>
      </c>
      <c r="G35" s="43">
        <v>7.95</v>
      </c>
      <c r="H35" s="45">
        <v>536</v>
      </c>
      <c r="I35" s="45">
        <v>496</v>
      </c>
      <c r="J35" s="44">
        <v>8.5</v>
      </c>
      <c r="K35" s="44">
        <v>2.4</v>
      </c>
      <c r="L35" s="25">
        <v>8.58184938854323</v>
      </c>
      <c r="M35" s="46">
        <v>9.48</v>
      </c>
      <c r="N35" s="45">
        <v>97.66</v>
      </c>
      <c r="O35" s="26">
        <f t="shared" si="0"/>
        <v>126.958</v>
      </c>
      <c r="P35" s="46">
        <v>62.1</v>
      </c>
      <c r="Q35" s="46">
        <v>0.17</v>
      </c>
      <c r="R35" s="29">
        <v>267</v>
      </c>
      <c r="S35" s="32">
        <v>21.6</v>
      </c>
      <c r="T35" s="32">
        <v>1.45</v>
      </c>
      <c r="U35" s="32">
        <v>1.93</v>
      </c>
      <c r="V35" s="32">
        <v>182.15</v>
      </c>
      <c r="W35" s="32">
        <v>0</v>
      </c>
      <c r="X35" s="32">
        <v>0.24</v>
      </c>
      <c r="Y35" s="42" t="s">
        <v>46</v>
      </c>
    </row>
    <row r="36" spans="1:25" ht="15">
      <c r="A36" s="6"/>
      <c r="B36" s="6"/>
      <c r="C36" s="27">
        <v>34926</v>
      </c>
      <c r="D36" s="43">
        <v>107.08</v>
      </c>
      <c r="E36" s="44">
        <v>12.3</v>
      </c>
      <c r="F36" s="43">
        <v>7.65</v>
      </c>
      <c r="G36" s="43">
        <v>7.47</v>
      </c>
      <c r="H36" s="45">
        <v>461</v>
      </c>
      <c r="I36" s="45">
        <v>429</v>
      </c>
      <c r="J36" s="44">
        <v>6.4</v>
      </c>
      <c r="K36" s="44">
        <v>4.2</v>
      </c>
      <c r="L36" s="25">
        <v>16.22934590326228</v>
      </c>
      <c r="M36" s="46">
        <v>11.52</v>
      </c>
      <c r="N36" s="45">
        <v>77.13</v>
      </c>
      <c r="O36" s="26">
        <f t="shared" si="0"/>
        <v>100.26899999999999</v>
      </c>
      <c r="P36" s="46">
        <v>35.2</v>
      </c>
      <c r="Q36" s="46">
        <v>0.23</v>
      </c>
      <c r="R36" s="29">
        <v>230</v>
      </c>
      <c r="S36" s="32">
        <v>23.12</v>
      </c>
      <c r="T36" s="32">
        <v>1.03</v>
      </c>
      <c r="U36" s="32">
        <v>1.37</v>
      </c>
      <c r="V36" s="32">
        <v>136.33</v>
      </c>
      <c r="W36" s="32">
        <v>0</v>
      </c>
      <c r="X36" s="32">
        <v>0.23</v>
      </c>
      <c r="Y36" s="30">
        <v>10</v>
      </c>
    </row>
    <row r="37" spans="1:25" ht="15">
      <c r="A37" s="6"/>
      <c r="B37" s="6"/>
      <c r="C37" s="27">
        <v>35216</v>
      </c>
      <c r="D37" s="43">
        <v>71.25</v>
      </c>
      <c r="E37" s="44">
        <v>10.2</v>
      </c>
      <c r="F37" s="43">
        <v>7.58</v>
      </c>
      <c r="G37" s="43">
        <v>7.39</v>
      </c>
      <c r="H37" s="45">
        <v>344</v>
      </c>
      <c r="I37" s="45">
        <v>266</v>
      </c>
      <c r="J37" s="44">
        <v>8.3</v>
      </c>
      <c r="K37" s="44">
        <v>1</v>
      </c>
      <c r="L37" s="25">
        <v>6.354626273837792</v>
      </c>
      <c r="M37" s="46">
        <v>6.72</v>
      </c>
      <c r="N37" s="45">
        <v>74.05</v>
      </c>
      <c r="O37" s="26">
        <f t="shared" si="0"/>
        <v>96.265</v>
      </c>
      <c r="P37" s="46">
        <v>38.32</v>
      </c>
      <c r="Q37" s="46">
        <v>0.33</v>
      </c>
      <c r="R37" s="29">
        <v>171</v>
      </c>
      <c r="S37" s="32">
        <v>11.29</v>
      </c>
      <c r="T37" s="32">
        <v>1.36</v>
      </c>
      <c r="U37" s="32">
        <v>0.68</v>
      </c>
      <c r="V37" s="32">
        <v>47.72</v>
      </c>
      <c r="W37" s="32">
        <v>0</v>
      </c>
      <c r="X37" s="32">
        <v>0.31</v>
      </c>
      <c r="Y37" s="30">
        <v>13.5</v>
      </c>
    </row>
    <row r="38" spans="1:25" ht="15">
      <c r="A38" s="6"/>
      <c r="B38" s="6"/>
      <c r="C38" s="27">
        <v>35283</v>
      </c>
      <c r="D38" s="43">
        <v>158.04</v>
      </c>
      <c r="E38" s="42" t="s">
        <v>46</v>
      </c>
      <c r="F38" s="43">
        <v>7.89</v>
      </c>
      <c r="G38" s="43">
        <v>8.06</v>
      </c>
      <c r="H38" s="45">
        <v>358</v>
      </c>
      <c r="I38" s="45">
        <v>432</v>
      </c>
      <c r="J38" s="44">
        <v>8.1</v>
      </c>
      <c r="K38" s="44">
        <v>11</v>
      </c>
      <c r="L38" s="25">
        <v>39.953352576275094</v>
      </c>
      <c r="M38" s="46">
        <v>7.03</v>
      </c>
      <c r="N38" s="45">
        <v>75.28</v>
      </c>
      <c r="O38" s="26">
        <f t="shared" si="0"/>
        <v>97.864</v>
      </c>
      <c r="P38" s="46">
        <v>61.04</v>
      </c>
      <c r="Q38" s="46">
        <v>0.17</v>
      </c>
      <c r="R38" s="29">
        <v>178</v>
      </c>
      <c r="S38" s="32">
        <v>19.77</v>
      </c>
      <c r="T38" s="32">
        <v>0.96</v>
      </c>
      <c r="U38" s="32">
        <v>1.22</v>
      </c>
      <c r="V38" s="32">
        <v>171</v>
      </c>
      <c r="W38" s="32">
        <v>0</v>
      </c>
      <c r="X38" s="32">
        <v>0.22</v>
      </c>
      <c r="Y38" s="30">
        <v>16.1</v>
      </c>
    </row>
    <row r="39" spans="1:25" ht="15">
      <c r="A39" s="37"/>
      <c r="B39" s="13"/>
      <c r="C39" s="27"/>
      <c r="D39" s="28"/>
      <c r="E39" s="31"/>
      <c r="F39" s="28"/>
      <c r="G39" s="28"/>
      <c r="H39" s="29"/>
      <c r="I39" s="29"/>
      <c r="J39" s="30"/>
      <c r="K39" s="30"/>
      <c r="L39" s="6"/>
      <c r="N39" s="29"/>
      <c r="O39" s="26" t="s">
        <v>17</v>
      </c>
      <c r="Q39" s="32"/>
      <c r="R39" s="29"/>
      <c r="X39" s="32"/>
      <c r="Y39" s="30"/>
    </row>
    <row r="40" spans="1:25" ht="15">
      <c r="A40" s="33" t="s">
        <v>32</v>
      </c>
      <c r="B40" s="13"/>
      <c r="C40" s="27"/>
      <c r="D40" s="28"/>
      <c r="E40" s="31"/>
      <c r="F40" s="28"/>
      <c r="G40" s="28"/>
      <c r="H40" s="29"/>
      <c r="I40" s="29"/>
      <c r="J40" s="30"/>
      <c r="K40" s="30"/>
      <c r="L40" s="6"/>
      <c r="N40" s="29"/>
      <c r="O40" s="26" t="s">
        <v>17</v>
      </c>
      <c r="Q40" s="32"/>
      <c r="R40" s="29"/>
      <c r="X40" s="32"/>
      <c r="Y40" s="30"/>
    </row>
    <row r="41" spans="1:25" ht="15">
      <c r="A41" s="37"/>
      <c r="B41" s="13"/>
      <c r="C41" s="27"/>
      <c r="D41" s="28"/>
      <c r="E41" s="31"/>
      <c r="F41" s="28"/>
      <c r="G41" s="28"/>
      <c r="H41" s="29"/>
      <c r="J41" s="30"/>
      <c r="O41" s="26" t="s">
        <v>17</v>
      </c>
      <c r="Q41" s="32"/>
      <c r="R41" s="29"/>
      <c r="X41" s="32"/>
      <c r="Y41" s="30"/>
    </row>
    <row r="42" spans="1:25" ht="15">
      <c r="A42" s="6"/>
      <c r="B42" s="6"/>
      <c r="C42" s="27">
        <v>34499</v>
      </c>
      <c r="D42" s="43">
        <v>7.87</v>
      </c>
      <c r="E42" s="42" t="s">
        <v>46</v>
      </c>
      <c r="F42" s="43">
        <v>8.32</v>
      </c>
      <c r="G42" s="43">
        <v>8.09</v>
      </c>
      <c r="H42" s="45">
        <v>561</v>
      </c>
      <c r="I42" s="45">
        <v>513</v>
      </c>
      <c r="J42" s="44">
        <v>10</v>
      </c>
      <c r="K42" s="44">
        <v>0.3</v>
      </c>
      <c r="L42" s="25">
        <v>0</v>
      </c>
      <c r="M42" s="46">
        <v>1.35</v>
      </c>
      <c r="N42" s="45">
        <v>104.79</v>
      </c>
      <c r="O42" s="26">
        <f aca="true" t="shared" si="1" ref="O42:O66">N42*1.3</f>
        <v>136.227</v>
      </c>
      <c r="P42" s="46">
        <v>60.9</v>
      </c>
      <c r="Q42" s="46">
        <v>0.21</v>
      </c>
      <c r="R42" s="29">
        <v>280</v>
      </c>
      <c r="S42" s="32">
        <v>18.4</v>
      </c>
      <c r="T42" s="32">
        <v>1.04</v>
      </c>
      <c r="U42" s="32">
        <v>1.33</v>
      </c>
      <c r="V42" s="32">
        <v>191.45</v>
      </c>
      <c r="W42" s="32">
        <v>0</v>
      </c>
      <c r="X42" s="32">
        <v>0.4</v>
      </c>
      <c r="Y42" s="42" t="s">
        <v>46</v>
      </c>
    </row>
    <row r="43" spans="1:25" ht="15">
      <c r="A43" s="6"/>
      <c r="B43" s="6"/>
      <c r="C43" s="27">
        <v>34535</v>
      </c>
      <c r="D43" s="28">
        <v>7.59</v>
      </c>
      <c r="E43" s="30">
        <v>11</v>
      </c>
      <c r="F43" s="28">
        <v>8.24</v>
      </c>
      <c r="G43" s="28">
        <v>8.17</v>
      </c>
      <c r="H43" s="29">
        <v>617</v>
      </c>
      <c r="I43" s="29">
        <v>519</v>
      </c>
      <c r="J43" s="30">
        <v>9.2</v>
      </c>
      <c r="K43" s="30">
        <v>0.3</v>
      </c>
      <c r="L43" s="7">
        <v>1.4482259232440262</v>
      </c>
      <c r="M43" s="32">
        <v>1.81</v>
      </c>
      <c r="N43" s="29">
        <v>114.53</v>
      </c>
      <c r="O43" s="26">
        <f t="shared" si="1"/>
        <v>148.889</v>
      </c>
      <c r="P43" s="32">
        <v>73.5</v>
      </c>
      <c r="Q43" s="32">
        <v>0.22</v>
      </c>
      <c r="R43" s="29">
        <v>308</v>
      </c>
      <c r="S43" s="32">
        <v>20.7</v>
      </c>
      <c r="T43" s="32">
        <v>1.21</v>
      </c>
      <c r="U43" s="32">
        <v>1.28</v>
      </c>
      <c r="V43" s="32">
        <v>197.9</v>
      </c>
      <c r="W43" s="32">
        <v>0.02</v>
      </c>
      <c r="X43" s="32">
        <v>0.37</v>
      </c>
      <c r="Y43" s="42" t="s">
        <v>46</v>
      </c>
    </row>
    <row r="44" spans="1:25" ht="15">
      <c r="A44" s="6"/>
      <c r="B44" s="6"/>
      <c r="C44" s="27">
        <v>34557</v>
      </c>
      <c r="D44" s="28">
        <v>6.38</v>
      </c>
      <c r="E44" s="30">
        <v>10.2</v>
      </c>
      <c r="F44" s="28">
        <v>8.3</v>
      </c>
      <c r="G44" s="28">
        <v>8.09</v>
      </c>
      <c r="H44" s="29">
        <v>650</v>
      </c>
      <c r="I44" s="29">
        <v>633</v>
      </c>
      <c r="J44" s="30">
        <v>10.8</v>
      </c>
      <c r="K44" s="30">
        <v>0.4</v>
      </c>
      <c r="L44" s="7">
        <v>1.0586491636671607</v>
      </c>
      <c r="M44" s="32">
        <v>1.4</v>
      </c>
      <c r="N44" s="29">
        <v>116.46</v>
      </c>
      <c r="O44" s="26">
        <f t="shared" si="1"/>
        <v>151.398</v>
      </c>
      <c r="P44" s="32">
        <v>88.8</v>
      </c>
      <c r="Q44" s="32">
        <v>0.18</v>
      </c>
      <c r="R44" s="29">
        <v>324</v>
      </c>
      <c r="S44" s="32">
        <v>22</v>
      </c>
      <c r="T44" s="32">
        <v>1.06</v>
      </c>
      <c r="U44" s="32">
        <v>1.29</v>
      </c>
      <c r="V44" s="32">
        <v>231.95</v>
      </c>
      <c r="W44" s="32">
        <v>0</v>
      </c>
      <c r="X44" s="32">
        <v>0.31</v>
      </c>
      <c r="Y44" s="42" t="s">
        <v>46</v>
      </c>
    </row>
    <row r="45" spans="1:25" ht="15">
      <c r="A45" s="6"/>
      <c r="B45" s="6"/>
      <c r="C45" s="27">
        <v>34870</v>
      </c>
      <c r="D45" s="28">
        <v>7.98</v>
      </c>
      <c r="E45" s="30">
        <v>10.6</v>
      </c>
      <c r="F45" s="28">
        <v>8.17</v>
      </c>
      <c r="G45" s="28">
        <v>8.17</v>
      </c>
      <c r="H45" s="29">
        <v>563</v>
      </c>
      <c r="I45" s="29">
        <v>546</v>
      </c>
      <c r="J45" s="30">
        <v>10.8</v>
      </c>
      <c r="K45" s="30">
        <v>0.3</v>
      </c>
      <c r="L45" s="7">
        <v>0</v>
      </c>
      <c r="M45" s="32">
        <v>6.39</v>
      </c>
      <c r="N45" s="29">
        <v>107.1</v>
      </c>
      <c r="O45" s="26">
        <f t="shared" si="1"/>
        <v>139.23</v>
      </c>
      <c r="P45" s="32">
        <v>83.5</v>
      </c>
      <c r="Q45" s="32">
        <v>0.23</v>
      </c>
      <c r="R45" s="29">
        <v>281</v>
      </c>
      <c r="S45" s="32">
        <v>21.2</v>
      </c>
      <c r="T45" s="32">
        <v>0.94</v>
      </c>
      <c r="U45" s="32">
        <v>0.9</v>
      </c>
      <c r="V45" s="32">
        <v>157.85</v>
      </c>
      <c r="W45" s="32">
        <v>0</v>
      </c>
      <c r="X45" s="32">
        <v>0.43</v>
      </c>
      <c r="Y45" s="30">
        <v>19.7</v>
      </c>
    </row>
    <row r="46" spans="1:25" ht="15">
      <c r="A46" s="6"/>
      <c r="B46" s="6"/>
      <c r="C46" s="27">
        <v>34901</v>
      </c>
      <c r="D46" s="28">
        <v>9.45</v>
      </c>
      <c r="E46" s="30">
        <v>12.8</v>
      </c>
      <c r="F46" s="28">
        <v>8.21</v>
      </c>
      <c r="G46" s="28">
        <v>8.09</v>
      </c>
      <c r="H46" s="29">
        <v>611</v>
      </c>
      <c r="I46" s="29">
        <v>607</v>
      </c>
      <c r="J46" s="30">
        <v>11.4</v>
      </c>
      <c r="K46" s="30">
        <v>0.5</v>
      </c>
      <c r="L46" s="7">
        <v>1.089207155219644</v>
      </c>
      <c r="M46" s="32">
        <v>7.07</v>
      </c>
      <c r="N46" s="29">
        <v>113.81</v>
      </c>
      <c r="O46" s="26">
        <f t="shared" si="1"/>
        <v>147.953</v>
      </c>
      <c r="P46" s="32">
        <v>100.54</v>
      </c>
      <c r="Q46" s="32">
        <v>0.3</v>
      </c>
      <c r="R46" s="29">
        <v>305</v>
      </c>
      <c r="S46" s="32">
        <v>0.52</v>
      </c>
      <c r="T46" s="32">
        <v>0.92</v>
      </c>
      <c r="U46" s="32">
        <v>1.21</v>
      </c>
      <c r="V46" s="32">
        <v>200.07</v>
      </c>
      <c r="W46" s="32">
        <v>0</v>
      </c>
      <c r="X46" s="32">
        <v>0.34</v>
      </c>
      <c r="Y46" s="30">
        <v>25.7</v>
      </c>
    </row>
    <row r="47" spans="1:25" ht="15">
      <c r="A47" s="6"/>
      <c r="B47" s="6"/>
      <c r="C47" s="27">
        <v>34926</v>
      </c>
      <c r="D47" s="28">
        <v>10.89</v>
      </c>
      <c r="E47" s="30">
        <v>12.1</v>
      </c>
      <c r="F47" s="28">
        <v>8.22</v>
      </c>
      <c r="G47" s="28">
        <v>7.91</v>
      </c>
      <c r="H47" s="29">
        <v>707</v>
      </c>
      <c r="I47" s="29">
        <v>642</v>
      </c>
      <c r="J47" s="30">
        <v>7.3</v>
      </c>
      <c r="K47" s="30">
        <v>0.5</v>
      </c>
      <c r="L47" s="7">
        <v>0</v>
      </c>
      <c r="M47" s="32">
        <v>6.13</v>
      </c>
      <c r="N47" s="29">
        <v>122.73</v>
      </c>
      <c r="O47" s="26">
        <f t="shared" si="1"/>
        <v>159.549</v>
      </c>
      <c r="P47" s="32">
        <v>67.87</v>
      </c>
      <c r="Q47" s="32">
        <v>0.3</v>
      </c>
      <c r="R47" s="29">
        <v>353</v>
      </c>
      <c r="S47" s="32">
        <v>30.68</v>
      </c>
      <c r="T47" s="32">
        <v>0.95</v>
      </c>
      <c r="U47" s="32">
        <v>1.24</v>
      </c>
      <c r="V47" s="32">
        <v>234.53</v>
      </c>
      <c r="W47" s="32">
        <v>0</v>
      </c>
      <c r="X47" s="32">
        <v>0.3</v>
      </c>
      <c r="Y47" s="30">
        <v>9.5</v>
      </c>
    </row>
    <row r="48" spans="1:25" ht="15">
      <c r="A48" s="6"/>
      <c r="B48" s="6"/>
      <c r="C48" s="27">
        <v>34940</v>
      </c>
      <c r="D48" s="28">
        <v>9.6</v>
      </c>
      <c r="E48" s="30">
        <v>11.8</v>
      </c>
      <c r="F48" s="28">
        <v>8.16</v>
      </c>
      <c r="G48" s="28">
        <v>8.14</v>
      </c>
      <c r="H48" s="29">
        <v>745</v>
      </c>
      <c r="I48" s="29">
        <v>672</v>
      </c>
      <c r="J48" s="30">
        <v>7.3</v>
      </c>
      <c r="K48" s="30">
        <v>0.5</v>
      </c>
      <c r="L48" s="7">
        <v>0</v>
      </c>
      <c r="M48" s="32">
        <v>6.78</v>
      </c>
      <c r="N48" s="29">
        <v>124.84</v>
      </c>
      <c r="O48" s="26">
        <f t="shared" si="1"/>
        <v>162.292</v>
      </c>
      <c r="P48" s="32">
        <v>74.63</v>
      </c>
      <c r="Q48" s="32">
        <v>0.38</v>
      </c>
      <c r="R48" s="29">
        <v>372</v>
      </c>
      <c r="S48" s="32">
        <v>34.52</v>
      </c>
      <c r="T48" s="32">
        <v>1.04</v>
      </c>
      <c r="U48" s="32">
        <v>1.31</v>
      </c>
      <c r="V48" s="32">
        <v>247.37</v>
      </c>
      <c r="W48" s="32">
        <v>0</v>
      </c>
      <c r="X48" s="32">
        <v>0.32</v>
      </c>
      <c r="Y48" s="30">
        <v>10.1</v>
      </c>
    </row>
    <row r="49" spans="1:25" ht="15">
      <c r="A49" s="6"/>
      <c r="B49" s="6"/>
      <c r="C49" s="27">
        <v>35243</v>
      </c>
      <c r="D49" s="28">
        <v>2.67</v>
      </c>
      <c r="E49" s="30">
        <v>12</v>
      </c>
      <c r="F49" s="28">
        <v>7.99</v>
      </c>
      <c r="G49" s="28">
        <v>7.85</v>
      </c>
      <c r="H49" s="29">
        <v>623</v>
      </c>
      <c r="I49" s="29">
        <v>618</v>
      </c>
      <c r="J49" s="30">
        <v>7.9</v>
      </c>
      <c r="K49" s="30">
        <v>0.4</v>
      </c>
      <c r="L49" s="7">
        <v>1.0593231560626652</v>
      </c>
      <c r="M49" s="32">
        <v>7.05</v>
      </c>
      <c r="N49" s="29">
        <v>115.16</v>
      </c>
      <c r="O49" s="26">
        <f t="shared" si="1"/>
        <v>149.708</v>
      </c>
      <c r="P49" s="32">
        <v>95.2</v>
      </c>
      <c r="Q49" s="32">
        <v>0.25</v>
      </c>
      <c r="R49" s="29">
        <v>311</v>
      </c>
      <c r="S49" s="32">
        <v>24.98</v>
      </c>
      <c r="T49" s="32">
        <v>0.99</v>
      </c>
      <c r="U49" s="32">
        <v>1.42</v>
      </c>
      <c r="V49" s="32">
        <v>224.1</v>
      </c>
      <c r="W49" s="32">
        <v>0</v>
      </c>
      <c r="X49" s="32">
        <v>0.44</v>
      </c>
      <c r="Y49" s="30">
        <v>12.4</v>
      </c>
    </row>
    <row r="50" spans="1:25" ht="15">
      <c r="A50" s="6"/>
      <c r="B50" s="6"/>
      <c r="C50" s="27">
        <v>35299</v>
      </c>
      <c r="D50" s="28">
        <v>16.35</v>
      </c>
      <c r="E50" s="30">
        <v>11.9</v>
      </c>
      <c r="F50" s="28">
        <v>8.05</v>
      </c>
      <c r="G50" s="28">
        <v>8</v>
      </c>
      <c r="H50" s="29">
        <v>591</v>
      </c>
      <c r="I50" s="29">
        <v>617</v>
      </c>
      <c r="J50" s="30">
        <v>5.6</v>
      </c>
      <c r="K50" s="30">
        <v>0.2</v>
      </c>
      <c r="L50" s="7">
        <v>6.67585957255213</v>
      </c>
      <c r="M50" s="32">
        <v>5.76</v>
      </c>
      <c r="N50" s="29">
        <v>117.69</v>
      </c>
      <c r="O50" s="26">
        <f t="shared" si="1"/>
        <v>152.997</v>
      </c>
      <c r="P50" s="32">
        <v>95.83</v>
      </c>
      <c r="Q50" s="32">
        <v>0.11</v>
      </c>
      <c r="R50" s="29">
        <v>294</v>
      </c>
      <c r="S50" s="32">
        <v>25.28</v>
      </c>
      <c r="T50" s="32">
        <v>0.91</v>
      </c>
      <c r="U50" s="32">
        <v>1.19</v>
      </c>
      <c r="V50" s="32">
        <v>231.03</v>
      </c>
      <c r="W50" s="32">
        <v>0</v>
      </c>
      <c r="X50" s="32">
        <v>0.34</v>
      </c>
      <c r="Y50" s="30">
        <v>5.9</v>
      </c>
    </row>
    <row r="51" spans="1:25" ht="15">
      <c r="A51" s="6"/>
      <c r="B51" s="6"/>
      <c r="C51" s="1"/>
      <c r="D51" s="7"/>
      <c r="E51" s="6"/>
      <c r="F51" s="7"/>
      <c r="G51" s="7"/>
      <c r="H51" s="8"/>
      <c r="I51" s="8"/>
      <c r="J51" s="6"/>
      <c r="K51" s="6"/>
      <c r="L51" s="6"/>
      <c r="N51" s="8"/>
      <c r="O51" s="26" t="s">
        <v>17</v>
      </c>
      <c r="Q51" s="6"/>
      <c r="R51" s="8"/>
      <c r="X51" s="6"/>
      <c r="Y51" s="6"/>
    </row>
    <row r="52" spans="1:25" ht="15">
      <c r="A52" s="2" t="s">
        <v>33</v>
      </c>
      <c r="B52" s="6"/>
      <c r="C52" s="1"/>
      <c r="D52" s="7"/>
      <c r="E52" s="6"/>
      <c r="F52" s="7"/>
      <c r="G52" s="7"/>
      <c r="H52" s="8"/>
      <c r="I52" s="8"/>
      <c r="J52" s="6"/>
      <c r="K52" s="6"/>
      <c r="L52" s="6"/>
      <c r="N52" s="8"/>
      <c r="O52" s="26" t="s">
        <v>17</v>
      </c>
      <c r="Q52" s="6"/>
      <c r="R52" s="8"/>
      <c r="X52" s="6"/>
      <c r="Y52" s="6"/>
    </row>
    <row r="53" spans="1:25" ht="15">
      <c r="A53" s="6"/>
      <c r="B53" s="6"/>
      <c r="C53" s="27">
        <v>34571</v>
      </c>
      <c r="D53" s="43">
        <v>7.53</v>
      </c>
      <c r="E53" s="42" t="s">
        <v>46</v>
      </c>
      <c r="F53" s="43">
        <v>8.21</v>
      </c>
      <c r="G53" s="43">
        <v>8.08</v>
      </c>
      <c r="H53" s="45">
        <v>599</v>
      </c>
      <c r="I53" s="45">
        <v>587</v>
      </c>
      <c r="J53" s="44">
        <v>10.9</v>
      </c>
      <c r="K53" s="44">
        <v>0.5</v>
      </c>
      <c r="L53" s="25">
        <v>1.890359168241966</v>
      </c>
      <c r="M53" s="46">
        <v>2.2</v>
      </c>
      <c r="N53" s="45">
        <v>133.45</v>
      </c>
      <c r="O53" s="26">
        <f t="shared" si="1"/>
        <v>173.48499999999999</v>
      </c>
      <c r="P53" s="46">
        <v>61.2</v>
      </c>
      <c r="Q53" s="46">
        <v>1.31</v>
      </c>
      <c r="R53" s="29">
        <v>298</v>
      </c>
      <c r="S53" s="32">
        <v>28.8</v>
      </c>
      <c r="T53" s="32">
        <v>1.35</v>
      </c>
      <c r="U53" s="32">
        <v>1.61</v>
      </c>
      <c r="V53" s="32">
        <v>170.05</v>
      </c>
      <c r="W53" s="32">
        <v>0</v>
      </c>
      <c r="X53" s="32">
        <v>0.16</v>
      </c>
      <c r="Y53" s="42" t="s">
        <v>46</v>
      </c>
    </row>
    <row r="54" spans="1:25" ht="15">
      <c r="A54" s="6"/>
      <c r="B54" s="6"/>
      <c r="C54" s="27">
        <v>34851</v>
      </c>
      <c r="D54" s="43">
        <v>5.88</v>
      </c>
      <c r="E54" s="42" t="s">
        <v>46</v>
      </c>
      <c r="F54" s="43">
        <v>8.17</v>
      </c>
      <c r="G54" s="43">
        <v>8.13</v>
      </c>
      <c r="H54" s="45">
        <v>525</v>
      </c>
      <c r="I54" s="45">
        <v>505</v>
      </c>
      <c r="J54" s="44">
        <v>7.3</v>
      </c>
      <c r="K54" s="44">
        <v>1.2</v>
      </c>
      <c r="L54" s="25">
        <v>1.070015768465708</v>
      </c>
      <c r="M54" s="46">
        <v>1.82</v>
      </c>
      <c r="N54" s="45">
        <v>116.2</v>
      </c>
      <c r="O54" s="26">
        <f t="shared" si="1"/>
        <v>151.06</v>
      </c>
      <c r="P54" s="46">
        <v>63.8</v>
      </c>
      <c r="Q54" s="46">
        <v>1.33</v>
      </c>
      <c r="R54" s="29">
        <v>262</v>
      </c>
      <c r="S54" s="32">
        <v>25.8</v>
      </c>
      <c r="T54" s="32">
        <v>1.18</v>
      </c>
      <c r="U54" s="32">
        <v>1.58</v>
      </c>
      <c r="V54" s="32">
        <v>139.74</v>
      </c>
      <c r="W54" s="32">
        <v>0</v>
      </c>
      <c r="X54" s="32">
        <v>0.26</v>
      </c>
      <c r="Y54" s="30">
        <v>16.5</v>
      </c>
    </row>
    <row r="55" spans="1:25" ht="15">
      <c r="A55" s="6"/>
      <c r="B55" s="6"/>
      <c r="C55" s="27">
        <v>34902</v>
      </c>
      <c r="D55" s="43">
        <v>12.37</v>
      </c>
      <c r="E55" s="44">
        <v>11.3</v>
      </c>
      <c r="F55" s="43">
        <v>8.37</v>
      </c>
      <c r="G55" s="43">
        <v>8</v>
      </c>
      <c r="H55" s="45">
        <v>500</v>
      </c>
      <c r="I55" s="45">
        <v>503</v>
      </c>
      <c r="J55" s="44">
        <v>9.2</v>
      </c>
      <c r="K55" s="44">
        <v>2.3</v>
      </c>
      <c r="L55" s="25">
        <v>4.656515701233655</v>
      </c>
      <c r="M55" s="46">
        <v>8.12</v>
      </c>
      <c r="N55" s="45">
        <v>140.24</v>
      </c>
      <c r="O55" s="26">
        <f t="shared" si="1"/>
        <v>182.312</v>
      </c>
      <c r="P55" s="46">
        <v>71.25</v>
      </c>
      <c r="Q55" s="46">
        <v>0.94</v>
      </c>
      <c r="R55" s="29">
        <v>249</v>
      </c>
      <c r="S55" s="32">
        <v>30.68</v>
      </c>
      <c r="T55" s="32">
        <v>0.81</v>
      </c>
      <c r="U55" s="32">
        <v>1.2</v>
      </c>
      <c r="V55" s="32">
        <v>141.25</v>
      </c>
      <c r="W55" s="32">
        <v>0</v>
      </c>
      <c r="X55" s="32">
        <v>0.2</v>
      </c>
      <c r="Y55" s="30">
        <v>11.8</v>
      </c>
    </row>
    <row r="56" spans="1:25" ht="15">
      <c r="A56" s="6"/>
      <c r="B56" s="6"/>
      <c r="C56" s="27">
        <v>34954</v>
      </c>
      <c r="D56" s="43">
        <v>10.98</v>
      </c>
      <c r="E56" s="44">
        <v>12.1</v>
      </c>
      <c r="F56" s="43">
        <v>8</v>
      </c>
      <c r="G56" s="43">
        <v>8.05</v>
      </c>
      <c r="H56" s="45">
        <v>575</v>
      </c>
      <c r="I56" s="45">
        <v>528</v>
      </c>
      <c r="J56" s="44">
        <v>6.8</v>
      </c>
      <c r="K56" s="44">
        <v>0.4</v>
      </c>
      <c r="L56" s="25">
        <v>0</v>
      </c>
      <c r="M56" s="46">
        <v>11.71</v>
      </c>
      <c r="N56" s="45">
        <v>115.48</v>
      </c>
      <c r="O56" s="26">
        <f t="shared" si="1"/>
        <v>150.12400000000002</v>
      </c>
      <c r="P56" s="46">
        <v>44.21</v>
      </c>
      <c r="Q56" s="46">
        <v>0.9</v>
      </c>
      <c r="R56" s="29">
        <v>287</v>
      </c>
      <c r="S56" s="32">
        <v>31.77</v>
      </c>
      <c r="T56" s="32">
        <v>1.05</v>
      </c>
      <c r="U56" s="32">
        <v>1.45</v>
      </c>
      <c r="V56" s="32">
        <v>163.07</v>
      </c>
      <c r="W56" s="32">
        <v>0</v>
      </c>
      <c r="X56" s="32">
        <v>0.29</v>
      </c>
      <c r="Y56" s="30">
        <v>12.9</v>
      </c>
    </row>
    <row r="57" spans="1:25" ht="15">
      <c r="A57" s="6"/>
      <c r="B57" s="6"/>
      <c r="C57" s="27">
        <v>35242</v>
      </c>
      <c r="D57" s="42" t="s">
        <v>46</v>
      </c>
      <c r="E57" s="44">
        <v>11.1</v>
      </c>
      <c r="F57" s="43">
        <v>8.21</v>
      </c>
      <c r="G57" s="43">
        <v>7.76</v>
      </c>
      <c r="H57" s="45">
        <v>558</v>
      </c>
      <c r="I57" s="45">
        <v>565</v>
      </c>
      <c r="J57" s="44">
        <v>9.8</v>
      </c>
      <c r="K57" s="44">
        <v>1.7</v>
      </c>
      <c r="L57" s="25">
        <v>6.417153479059759</v>
      </c>
      <c r="M57" s="46">
        <v>8.11</v>
      </c>
      <c r="N57" s="45">
        <v>132.83</v>
      </c>
      <c r="O57" s="26">
        <f t="shared" si="1"/>
        <v>172.67900000000003</v>
      </c>
      <c r="P57" s="46">
        <v>72.56</v>
      </c>
      <c r="Q57" s="46">
        <v>1.37</v>
      </c>
      <c r="R57" s="29">
        <v>279</v>
      </c>
      <c r="S57" s="32">
        <v>30.83</v>
      </c>
      <c r="T57" s="32">
        <v>1.12</v>
      </c>
      <c r="U57" s="32">
        <v>1.4</v>
      </c>
      <c r="V57" s="32">
        <v>199.1</v>
      </c>
      <c r="W57" s="32">
        <v>0</v>
      </c>
      <c r="X57" s="32">
        <v>0.18</v>
      </c>
      <c r="Y57" s="30">
        <v>11.9</v>
      </c>
    </row>
    <row r="58" spans="1:25" ht="15">
      <c r="A58" s="6"/>
      <c r="B58" s="6"/>
      <c r="C58" s="27">
        <v>35284</v>
      </c>
      <c r="D58" s="43">
        <v>11.62</v>
      </c>
      <c r="E58" s="50" t="s">
        <v>46</v>
      </c>
      <c r="F58" s="43">
        <v>7.99</v>
      </c>
      <c r="G58" s="43">
        <v>8.34</v>
      </c>
      <c r="H58" s="45">
        <v>466</v>
      </c>
      <c r="I58" s="45">
        <v>504</v>
      </c>
      <c r="J58" s="44">
        <v>9.1</v>
      </c>
      <c r="K58" s="44">
        <v>0.7</v>
      </c>
      <c r="L58" s="25">
        <v>1.7981762896070803</v>
      </c>
      <c r="M58" s="46">
        <v>2.3</v>
      </c>
      <c r="N58" s="45">
        <v>108.44</v>
      </c>
      <c r="O58" s="26">
        <f t="shared" si="1"/>
        <v>140.972</v>
      </c>
      <c r="P58" s="46">
        <v>65.42</v>
      </c>
      <c r="Q58" s="46">
        <v>0.7</v>
      </c>
      <c r="R58" s="29">
        <v>232</v>
      </c>
      <c r="S58" s="32">
        <v>26.03</v>
      </c>
      <c r="T58" s="32">
        <v>0.71</v>
      </c>
      <c r="U58" s="32">
        <v>1.17</v>
      </c>
      <c r="V58" s="32">
        <v>138.27</v>
      </c>
      <c r="W58" s="32">
        <v>0</v>
      </c>
      <c r="X58" s="32">
        <v>0.22</v>
      </c>
      <c r="Y58" s="30">
        <v>17.2</v>
      </c>
    </row>
    <row r="59" spans="1:25" ht="15">
      <c r="A59" s="33" t="s">
        <v>34</v>
      </c>
      <c r="B59" s="13"/>
      <c r="C59" s="27"/>
      <c r="D59" s="28"/>
      <c r="E59" s="31"/>
      <c r="F59" s="28"/>
      <c r="G59" s="28"/>
      <c r="H59" s="29"/>
      <c r="I59" s="29"/>
      <c r="J59" s="30"/>
      <c r="K59" s="30"/>
      <c r="L59" s="6"/>
      <c r="N59" s="29"/>
      <c r="O59" s="26" t="s">
        <v>17</v>
      </c>
      <c r="Q59" s="32"/>
      <c r="R59" s="29"/>
      <c r="X59" s="32"/>
      <c r="Y59" s="30"/>
    </row>
    <row r="60" spans="1:25" ht="15">
      <c r="A60" s="37"/>
      <c r="B60" s="13"/>
      <c r="C60" s="27"/>
      <c r="D60" s="28"/>
      <c r="E60" s="31"/>
      <c r="F60" s="28"/>
      <c r="I60" s="29"/>
      <c r="J60" s="30"/>
      <c r="K60" s="30"/>
      <c r="L60" s="6"/>
      <c r="N60" s="29"/>
      <c r="O60" s="26" t="s">
        <v>17</v>
      </c>
      <c r="Q60" s="32"/>
      <c r="R60" s="29"/>
      <c r="X60" s="32"/>
      <c r="Y60" s="30"/>
    </row>
    <row r="61" spans="1:25" ht="15">
      <c r="A61" s="6"/>
      <c r="B61" s="6"/>
      <c r="C61" s="27">
        <v>34571</v>
      </c>
      <c r="D61" s="43">
        <v>0.33</v>
      </c>
      <c r="E61" s="42" t="s">
        <v>46</v>
      </c>
      <c r="F61" s="43">
        <v>8.39</v>
      </c>
      <c r="G61" s="43">
        <v>8.27</v>
      </c>
      <c r="H61" s="45">
        <v>606</v>
      </c>
      <c r="I61" s="45">
        <v>586</v>
      </c>
      <c r="J61" s="44">
        <v>11.7</v>
      </c>
      <c r="K61" s="44">
        <v>0.5</v>
      </c>
      <c r="L61" s="25">
        <v>2.9321213898255394</v>
      </c>
      <c r="M61" s="46">
        <v>2.67</v>
      </c>
      <c r="N61" s="45">
        <v>175.58</v>
      </c>
      <c r="O61" s="26">
        <f t="shared" si="1"/>
        <v>228.25400000000002</v>
      </c>
      <c r="P61" s="46">
        <v>80.2</v>
      </c>
      <c r="Q61" s="46">
        <v>1.11</v>
      </c>
      <c r="R61" s="29">
        <v>302</v>
      </c>
      <c r="S61" s="32">
        <v>27.5</v>
      </c>
      <c r="T61" s="32">
        <v>1.92</v>
      </c>
      <c r="U61" s="32">
        <v>1.36</v>
      </c>
      <c r="V61" s="32">
        <v>154.5</v>
      </c>
      <c r="W61" s="32">
        <v>0</v>
      </c>
      <c r="X61" s="32">
        <v>0.44</v>
      </c>
      <c r="Y61" s="42" t="s">
        <v>46</v>
      </c>
    </row>
    <row r="62" spans="1:25" ht="15">
      <c r="A62" s="6"/>
      <c r="B62" s="6"/>
      <c r="C62" s="27">
        <v>34852</v>
      </c>
      <c r="D62" s="43">
        <v>0.6</v>
      </c>
      <c r="E62" s="42" t="s">
        <v>46</v>
      </c>
      <c r="F62" s="43">
        <v>8.26</v>
      </c>
      <c r="G62" s="43">
        <v>8.26</v>
      </c>
      <c r="H62" s="45">
        <v>511</v>
      </c>
      <c r="I62" s="45">
        <v>492</v>
      </c>
      <c r="J62" s="44">
        <v>4.1</v>
      </c>
      <c r="K62" s="44">
        <v>0.6</v>
      </c>
      <c r="L62" s="25">
        <v>0.736486033647101</v>
      </c>
      <c r="M62" s="46">
        <v>9.39</v>
      </c>
      <c r="N62" s="45">
        <v>143.97</v>
      </c>
      <c r="O62" s="26">
        <f t="shared" si="1"/>
        <v>187.161</v>
      </c>
      <c r="P62" s="46">
        <v>65</v>
      </c>
      <c r="Q62" s="46">
        <v>1.07</v>
      </c>
      <c r="R62" s="29">
        <v>255</v>
      </c>
      <c r="S62" s="32">
        <v>22.8</v>
      </c>
      <c r="T62" s="32">
        <v>1.68</v>
      </c>
      <c r="U62" s="32">
        <v>1.15</v>
      </c>
      <c r="V62" s="32">
        <v>99.32</v>
      </c>
      <c r="W62" s="32">
        <v>0</v>
      </c>
      <c r="X62" s="32">
        <v>0.67</v>
      </c>
      <c r="Y62" s="30">
        <v>8</v>
      </c>
    </row>
    <row r="63" spans="1:25" ht="15">
      <c r="A63" s="6"/>
      <c r="B63" s="6"/>
      <c r="C63" s="27">
        <v>34902</v>
      </c>
      <c r="D63" s="43">
        <v>0.88</v>
      </c>
      <c r="E63" s="44">
        <v>11.4</v>
      </c>
      <c r="F63" s="43">
        <v>8.47</v>
      </c>
      <c r="G63" s="43">
        <v>8.16</v>
      </c>
      <c r="H63" s="45">
        <v>521</v>
      </c>
      <c r="I63" s="45">
        <v>497</v>
      </c>
      <c r="J63" s="44">
        <v>7.5</v>
      </c>
      <c r="K63" s="44">
        <v>0.9</v>
      </c>
      <c r="L63" s="25">
        <v>3.2124603484234493</v>
      </c>
      <c r="M63" s="46">
        <v>8.74</v>
      </c>
      <c r="N63" s="45">
        <v>149.32</v>
      </c>
      <c r="O63" s="26">
        <f t="shared" si="1"/>
        <v>194.11599999999999</v>
      </c>
      <c r="P63" s="46">
        <v>83.64</v>
      </c>
      <c r="Q63" s="46">
        <v>0.89</v>
      </c>
      <c r="R63" s="29">
        <v>260</v>
      </c>
      <c r="S63" s="32">
        <v>26.88</v>
      </c>
      <c r="T63" s="32">
        <v>1.71</v>
      </c>
      <c r="U63" s="32">
        <v>1.07</v>
      </c>
      <c r="V63" s="32">
        <v>112.1</v>
      </c>
      <c r="W63" s="32">
        <v>0</v>
      </c>
      <c r="X63" s="32">
        <v>0.55</v>
      </c>
      <c r="Y63" s="30">
        <v>11.6</v>
      </c>
    </row>
    <row r="64" spans="1:25" ht="15">
      <c r="A64" s="6"/>
      <c r="B64" s="6"/>
      <c r="C64" s="27">
        <v>34954</v>
      </c>
      <c r="D64" s="43">
        <v>2.12</v>
      </c>
      <c r="E64" s="44">
        <v>12.6</v>
      </c>
      <c r="F64" s="43">
        <v>8.11</v>
      </c>
      <c r="G64" s="43">
        <v>8.13</v>
      </c>
      <c r="H64" s="45">
        <v>501</v>
      </c>
      <c r="I64" s="45">
        <v>460</v>
      </c>
      <c r="J64" s="44">
        <v>5.4</v>
      </c>
      <c r="K64" s="44">
        <v>0.4</v>
      </c>
      <c r="L64" s="25">
        <v>0</v>
      </c>
      <c r="M64" s="46">
        <v>4.82</v>
      </c>
      <c r="N64" s="45">
        <v>136.63</v>
      </c>
      <c r="O64" s="26">
        <f t="shared" si="1"/>
        <v>177.619</v>
      </c>
      <c r="P64" s="46">
        <v>38.58</v>
      </c>
      <c r="Q64" s="46">
        <v>0.9</v>
      </c>
      <c r="R64" s="29">
        <v>250</v>
      </c>
      <c r="S64" s="32">
        <v>20.99</v>
      </c>
      <c r="T64" s="32">
        <v>1.85</v>
      </c>
      <c r="U64" s="32">
        <v>1.19</v>
      </c>
      <c r="V64" s="32">
        <v>115.8</v>
      </c>
      <c r="W64" s="32">
        <v>0</v>
      </c>
      <c r="X64" s="32">
        <v>0.78</v>
      </c>
      <c r="Y64" s="30">
        <v>9.2</v>
      </c>
    </row>
    <row r="65" spans="1:25" ht="15">
      <c r="A65" s="6"/>
      <c r="B65" s="6"/>
      <c r="C65" s="27">
        <v>35243</v>
      </c>
      <c r="D65" s="42" t="s">
        <v>46</v>
      </c>
      <c r="E65" s="44">
        <v>12.8</v>
      </c>
      <c r="F65" s="43">
        <v>8.21</v>
      </c>
      <c r="G65" s="43">
        <v>7.81</v>
      </c>
      <c r="H65" s="45">
        <v>464</v>
      </c>
      <c r="I65" s="45">
        <v>489</v>
      </c>
      <c r="J65" s="44">
        <v>4.9</v>
      </c>
      <c r="K65" s="44">
        <v>4.5</v>
      </c>
      <c r="L65" s="25">
        <v>9.765013980245017</v>
      </c>
      <c r="M65" s="46">
        <v>6.67</v>
      </c>
      <c r="N65" s="45">
        <v>151.46</v>
      </c>
      <c r="O65" s="26">
        <f t="shared" si="1"/>
        <v>196.89800000000002</v>
      </c>
      <c r="P65" s="46">
        <v>74.76</v>
      </c>
      <c r="Q65" s="46">
        <v>0.9</v>
      </c>
      <c r="R65" s="29">
        <v>232</v>
      </c>
      <c r="S65" s="32">
        <v>21.84</v>
      </c>
      <c r="T65" s="32">
        <v>1.77</v>
      </c>
      <c r="U65" s="32">
        <v>1.14</v>
      </c>
      <c r="V65" s="32">
        <v>105.77</v>
      </c>
      <c r="W65" s="32">
        <v>0</v>
      </c>
      <c r="X65" s="32">
        <v>0.54</v>
      </c>
      <c r="Y65" s="30">
        <v>9.9</v>
      </c>
    </row>
    <row r="66" spans="1:25" ht="15">
      <c r="A66" s="6"/>
      <c r="B66" s="6"/>
      <c r="C66" s="27">
        <v>35284</v>
      </c>
      <c r="D66" s="43">
        <v>1.55</v>
      </c>
      <c r="E66" s="42" t="s">
        <v>46</v>
      </c>
      <c r="F66" s="43">
        <v>8.16</v>
      </c>
      <c r="G66" s="43">
        <v>8.38</v>
      </c>
      <c r="H66" s="45">
        <v>479</v>
      </c>
      <c r="I66" s="45">
        <v>470</v>
      </c>
      <c r="J66" s="44">
        <v>8</v>
      </c>
      <c r="K66" s="44">
        <v>0.9</v>
      </c>
      <c r="L66" s="25">
        <v>0.7167693199794432</v>
      </c>
      <c r="M66" s="46">
        <v>7.73</v>
      </c>
      <c r="N66" s="45">
        <v>144.78</v>
      </c>
      <c r="O66" s="26">
        <f t="shared" si="1"/>
        <v>188.214</v>
      </c>
      <c r="P66" s="46">
        <v>67.07</v>
      </c>
      <c r="Q66" s="46">
        <v>0.62</v>
      </c>
      <c r="R66" s="29">
        <v>239</v>
      </c>
      <c r="S66" s="32">
        <v>19.77</v>
      </c>
      <c r="T66" s="32">
        <v>1.5</v>
      </c>
      <c r="U66" s="32">
        <v>1.02</v>
      </c>
      <c r="V66" s="32">
        <v>101.07</v>
      </c>
      <c r="W66" s="32">
        <v>0</v>
      </c>
      <c r="X66" s="32">
        <v>0.49</v>
      </c>
      <c r="Y66" s="30">
        <v>17.2</v>
      </c>
    </row>
    <row r="67" spans="1:25" ht="15">
      <c r="A67" s="33" t="s">
        <v>35</v>
      </c>
      <c r="B67" s="13"/>
      <c r="C67" s="27"/>
      <c r="D67" s="28"/>
      <c r="E67" s="30"/>
      <c r="F67" s="28"/>
      <c r="G67" s="28"/>
      <c r="H67" s="29"/>
      <c r="I67" s="29"/>
      <c r="J67" s="30"/>
      <c r="K67" s="30"/>
      <c r="L67" s="6"/>
      <c r="N67" s="29"/>
      <c r="O67" s="26" t="s">
        <v>17</v>
      </c>
      <c r="Q67" s="32"/>
      <c r="R67" s="29"/>
      <c r="X67" s="32"/>
      <c r="Y67" s="30"/>
    </row>
    <row r="68" spans="1:25" ht="15">
      <c r="A68" s="6"/>
      <c r="B68" s="6"/>
      <c r="C68" s="27">
        <v>34499</v>
      </c>
      <c r="D68" s="43">
        <v>151.18</v>
      </c>
      <c r="E68" s="42" t="s">
        <v>46</v>
      </c>
      <c r="F68" s="43">
        <v>8.21</v>
      </c>
      <c r="G68" s="43">
        <v>7.74</v>
      </c>
      <c r="H68" s="45">
        <v>208</v>
      </c>
      <c r="I68" s="45">
        <v>201</v>
      </c>
      <c r="J68" s="44">
        <v>14.7</v>
      </c>
      <c r="K68" s="44">
        <v>3.5</v>
      </c>
      <c r="L68" s="26">
        <v>4.2636347486232005</v>
      </c>
      <c r="M68" s="46">
        <v>2.22</v>
      </c>
      <c r="N68" s="45">
        <v>71.35</v>
      </c>
      <c r="O68" s="26">
        <f aca="true" t="shared" si="2" ref="O68:O85">N68*1.3</f>
        <v>92.755</v>
      </c>
      <c r="P68" s="46">
        <v>25.4</v>
      </c>
      <c r="Q68" s="46">
        <v>0.77</v>
      </c>
      <c r="R68" s="29">
        <v>104</v>
      </c>
      <c r="S68" s="32">
        <v>4.97</v>
      </c>
      <c r="T68" s="32">
        <v>0.59</v>
      </c>
      <c r="U68" s="32">
        <v>2.72</v>
      </c>
      <c r="V68" s="32">
        <v>29.44</v>
      </c>
      <c r="W68" s="32">
        <v>0</v>
      </c>
      <c r="X68" s="32">
        <v>0.1</v>
      </c>
      <c r="Y68" s="42" t="s">
        <v>46</v>
      </c>
    </row>
    <row r="69" spans="1:25" ht="15">
      <c r="A69" s="6"/>
      <c r="B69" s="6"/>
      <c r="C69" s="27">
        <v>34527</v>
      </c>
      <c r="D69" s="43">
        <v>196.04</v>
      </c>
      <c r="E69" s="44">
        <v>9.6</v>
      </c>
      <c r="F69" s="43">
        <v>7.87</v>
      </c>
      <c r="G69" s="43">
        <v>7.97</v>
      </c>
      <c r="H69" s="45">
        <v>219</v>
      </c>
      <c r="I69" s="45">
        <v>202</v>
      </c>
      <c r="J69" s="44">
        <v>13.5</v>
      </c>
      <c r="K69" s="44">
        <v>0.4</v>
      </c>
      <c r="L69" s="26">
        <v>1.0600706713780919</v>
      </c>
      <c r="M69" s="46">
        <v>2.24</v>
      </c>
      <c r="N69" s="45">
        <v>83.84</v>
      </c>
      <c r="O69" s="26">
        <f t="shared" si="2"/>
        <v>108.992</v>
      </c>
      <c r="P69" s="46">
        <v>28.8</v>
      </c>
      <c r="Q69" s="46">
        <v>0.51</v>
      </c>
      <c r="R69" s="29">
        <v>109</v>
      </c>
      <c r="S69" s="32">
        <v>5.03</v>
      </c>
      <c r="T69" s="32">
        <v>0.86</v>
      </c>
      <c r="U69" s="32">
        <v>1.79</v>
      </c>
      <c r="V69" s="32">
        <v>28.08</v>
      </c>
      <c r="W69" s="32">
        <v>0</v>
      </c>
      <c r="X69" s="32">
        <v>0.08</v>
      </c>
      <c r="Y69" s="42" t="s">
        <v>46</v>
      </c>
    </row>
    <row r="70" spans="1:25" ht="15">
      <c r="A70" s="6"/>
      <c r="B70" s="6"/>
      <c r="C70" s="27">
        <v>34571</v>
      </c>
      <c r="D70" s="43">
        <v>191.28</v>
      </c>
      <c r="E70" s="42" t="s">
        <v>46</v>
      </c>
      <c r="F70" s="43">
        <v>8</v>
      </c>
      <c r="G70" s="43">
        <v>7.72</v>
      </c>
      <c r="H70" s="45">
        <v>235</v>
      </c>
      <c r="I70" s="45">
        <v>230</v>
      </c>
      <c r="J70" s="44">
        <v>9.1</v>
      </c>
      <c r="K70" s="44">
        <v>2.8</v>
      </c>
      <c r="L70" s="26">
        <v>5.684644354437576</v>
      </c>
      <c r="M70" s="46">
        <v>1.91</v>
      </c>
      <c r="N70" s="45">
        <v>74.94</v>
      </c>
      <c r="O70" s="26">
        <f t="shared" si="2"/>
        <v>97.422</v>
      </c>
      <c r="P70" s="46">
        <v>28.4</v>
      </c>
      <c r="Q70" s="46">
        <v>1.11</v>
      </c>
      <c r="R70" s="29">
        <v>117</v>
      </c>
      <c r="S70" s="32">
        <v>6.53</v>
      </c>
      <c r="T70" s="32">
        <v>0.61</v>
      </c>
      <c r="U70" s="32">
        <v>3.31</v>
      </c>
      <c r="W70" s="32">
        <v>0</v>
      </c>
      <c r="X70" s="32">
        <v>0.13</v>
      </c>
      <c r="Y70" s="42" t="s">
        <v>46</v>
      </c>
    </row>
    <row r="71" spans="1:25" ht="15">
      <c r="A71" s="6"/>
      <c r="B71" s="6"/>
      <c r="C71" s="27">
        <v>34870</v>
      </c>
      <c r="D71" s="42" t="s">
        <v>46</v>
      </c>
      <c r="E71" s="44">
        <v>11.6</v>
      </c>
      <c r="F71" s="43">
        <v>7.34</v>
      </c>
      <c r="G71" s="43">
        <v>7.94</v>
      </c>
      <c r="H71" s="45">
        <v>220</v>
      </c>
      <c r="I71" s="45">
        <v>211</v>
      </c>
      <c r="J71" s="44">
        <v>10.1</v>
      </c>
      <c r="K71" s="44">
        <v>0.9</v>
      </c>
      <c r="L71" s="26">
        <v>1.3869644756788846</v>
      </c>
      <c r="M71" s="46">
        <v>4.64</v>
      </c>
      <c r="N71" s="45">
        <v>72.57</v>
      </c>
      <c r="O71" s="26">
        <f t="shared" si="2"/>
        <v>94.341</v>
      </c>
      <c r="P71" s="46">
        <v>32.3</v>
      </c>
      <c r="Q71" s="46">
        <v>0.65</v>
      </c>
      <c r="R71" s="29">
        <v>109</v>
      </c>
      <c r="S71" s="32">
        <v>6.7</v>
      </c>
      <c r="T71" s="32">
        <v>0.63</v>
      </c>
      <c r="U71" s="32">
        <v>2</v>
      </c>
      <c r="V71" s="32">
        <v>26.24</v>
      </c>
      <c r="W71" s="32">
        <v>0</v>
      </c>
      <c r="X71" s="32">
        <v>0.12</v>
      </c>
      <c r="Y71" s="30">
        <v>15</v>
      </c>
    </row>
    <row r="72" spans="1:25" ht="15">
      <c r="A72" s="6"/>
      <c r="B72" s="6"/>
      <c r="C72" s="27">
        <v>34902</v>
      </c>
      <c r="D72" s="42" t="s">
        <v>46</v>
      </c>
      <c r="E72" s="44">
        <v>11.3</v>
      </c>
      <c r="F72" s="43">
        <v>8.18</v>
      </c>
      <c r="G72" s="43">
        <v>7.64</v>
      </c>
      <c r="H72" s="45">
        <v>200</v>
      </c>
      <c r="I72" s="45">
        <v>192</v>
      </c>
      <c r="J72" s="44">
        <v>9.4</v>
      </c>
      <c r="K72" s="44">
        <v>110</v>
      </c>
      <c r="L72" s="26">
        <v>272.91779774310123</v>
      </c>
      <c r="M72" s="46">
        <v>5.88</v>
      </c>
      <c r="N72" s="45">
        <v>62.27</v>
      </c>
      <c r="O72" s="26">
        <f t="shared" si="2"/>
        <v>80.95100000000001</v>
      </c>
      <c r="P72" s="46">
        <v>27.87</v>
      </c>
      <c r="Q72" s="46">
        <v>0.85</v>
      </c>
      <c r="R72" s="29">
        <v>99</v>
      </c>
      <c r="S72" s="32">
        <v>0.12</v>
      </c>
      <c r="T72" s="32">
        <v>0.62</v>
      </c>
      <c r="U72" s="32">
        <v>5.51</v>
      </c>
      <c r="V72" s="32">
        <v>30.3</v>
      </c>
      <c r="W72" s="32">
        <v>0</v>
      </c>
      <c r="X72" s="32">
        <v>0.1</v>
      </c>
      <c r="Y72" s="30">
        <v>13.6</v>
      </c>
    </row>
    <row r="73" spans="1:25" ht="15">
      <c r="A73" s="6"/>
      <c r="B73" s="6"/>
      <c r="C73" s="27">
        <v>34954</v>
      </c>
      <c r="D73" s="43">
        <v>303.9</v>
      </c>
      <c r="E73" s="44">
        <v>12.7</v>
      </c>
      <c r="F73" s="43">
        <v>7.52</v>
      </c>
      <c r="G73" s="43">
        <v>7.85</v>
      </c>
      <c r="H73" s="45">
        <v>258</v>
      </c>
      <c r="I73" s="45">
        <v>239</v>
      </c>
      <c r="J73" s="44">
        <v>7</v>
      </c>
      <c r="K73" s="44">
        <v>0.4</v>
      </c>
      <c r="L73" s="26">
        <v>4.361910633174946</v>
      </c>
      <c r="M73" s="46">
        <v>3.3</v>
      </c>
      <c r="N73" s="45">
        <v>67.23</v>
      </c>
      <c r="O73" s="26">
        <f t="shared" si="2"/>
        <v>87.39900000000002</v>
      </c>
      <c r="P73" s="46">
        <v>19.42</v>
      </c>
      <c r="Q73" s="46">
        <v>0.75</v>
      </c>
      <c r="R73" s="29">
        <v>128</v>
      </c>
      <c r="S73" s="32">
        <v>5.99</v>
      </c>
      <c r="T73" s="32">
        <v>0.7</v>
      </c>
      <c r="U73" s="32">
        <v>3.04</v>
      </c>
      <c r="V73" s="32">
        <v>49.57</v>
      </c>
      <c r="W73" s="32">
        <v>0</v>
      </c>
      <c r="X73" s="32">
        <v>0.15</v>
      </c>
      <c r="Y73" s="30">
        <v>14</v>
      </c>
    </row>
    <row r="74" spans="1:25" ht="15">
      <c r="A74" s="6"/>
      <c r="B74" s="6"/>
      <c r="C74" s="27">
        <v>35242</v>
      </c>
      <c r="D74" s="43">
        <v>89.1</v>
      </c>
      <c r="E74" s="44">
        <v>11.4</v>
      </c>
      <c r="F74" s="43">
        <v>8.07</v>
      </c>
      <c r="G74" s="43">
        <v>7.4</v>
      </c>
      <c r="H74" s="45">
        <v>229</v>
      </c>
      <c r="I74" s="45">
        <v>219</v>
      </c>
      <c r="J74" s="44">
        <v>8.8</v>
      </c>
      <c r="K74" s="44">
        <v>0.2</v>
      </c>
      <c r="L74" s="26">
        <v>0</v>
      </c>
      <c r="M74" s="46">
        <v>4.51</v>
      </c>
      <c r="N74" s="45">
        <v>68.52</v>
      </c>
      <c r="O74" s="26">
        <f t="shared" si="2"/>
        <v>89.076</v>
      </c>
      <c r="P74" s="46">
        <v>31.65</v>
      </c>
      <c r="Q74" s="46">
        <v>0.93</v>
      </c>
      <c r="R74" s="29">
        <v>114</v>
      </c>
      <c r="S74" s="32">
        <v>5.82</v>
      </c>
      <c r="T74" s="32">
        <v>0.62</v>
      </c>
      <c r="U74" s="32">
        <v>2.87</v>
      </c>
      <c r="V74" s="32">
        <v>33.99</v>
      </c>
      <c r="W74" s="32">
        <v>0</v>
      </c>
      <c r="X74" s="32">
        <v>0.15</v>
      </c>
      <c r="Y74" s="30">
        <v>13</v>
      </c>
    </row>
    <row r="75" spans="1:25" ht="15">
      <c r="A75" s="6"/>
      <c r="B75" s="6"/>
      <c r="C75" s="27">
        <v>35300</v>
      </c>
      <c r="D75" s="43">
        <v>250.77</v>
      </c>
      <c r="E75" s="44">
        <v>13.1</v>
      </c>
      <c r="F75" s="43">
        <v>7.73</v>
      </c>
      <c r="G75" s="43">
        <v>7.53</v>
      </c>
      <c r="H75" s="45">
        <v>185</v>
      </c>
      <c r="I75" s="45">
        <v>238</v>
      </c>
      <c r="J75" s="44">
        <v>4</v>
      </c>
      <c r="K75" s="44">
        <v>0.9</v>
      </c>
      <c r="L75" s="26">
        <v>4.591551474647396</v>
      </c>
      <c r="M75" s="46">
        <v>1.39</v>
      </c>
      <c r="N75" s="45">
        <v>67.88</v>
      </c>
      <c r="O75" s="26">
        <f t="shared" si="2"/>
        <v>88.244</v>
      </c>
      <c r="P75" s="46">
        <v>25.27</v>
      </c>
      <c r="Q75" s="46">
        <v>0.67</v>
      </c>
      <c r="R75" s="29">
        <v>91</v>
      </c>
      <c r="S75" s="32">
        <v>7.79</v>
      </c>
      <c r="T75" s="32">
        <v>0.52</v>
      </c>
      <c r="U75" s="32">
        <v>3.03</v>
      </c>
      <c r="V75" s="32">
        <v>48.9</v>
      </c>
      <c r="W75" s="32">
        <v>0</v>
      </c>
      <c r="X75" s="32">
        <v>0.16</v>
      </c>
      <c r="Y75" s="30">
        <v>5.8</v>
      </c>
    </row>
    <row r="76" spans="1:25" ht="15">
      <c r="A76" s="37"/>
      <c r="B76" s="13"/>
      <c r="C76" s="27"/>
      <c r="D76" s="28"/>
      <c r="E76" s="30"/>
      <c r="F76" s="28"/>
      <c r="G76" s="28"/>
      <c r="H76" s="29"/>
      <c r="I76" s="29"/>
      <c r="J76" s="30"/>
      <c r="K76" s="30"/>
      <c r="L76" s="6"/>
      <c r="N76" s="29"/>
      <c r="O76" s="26" t="s">
        <v>17</v>
      </c>
      <c r="Q76" s="32"/>
      <c r="R76" s="29"/>
      <c r="X76" s="32"/>
      <c r="Y76" s="30"/>
    </row>
    <row r="77" spans="1:15" ht="15">
      <c r="A77" s="33" t="s">
        <v>36</v>
      </c>
      <c r="B77" s="13"/>
      <c r="C77" s="27"/>
      <c r="D77" s="28"/>
      <c r="F77" s="28"/>
      <c r="J77" s="30"/>
      <c r="O77" s="26" t="s">
        <v>17</v>
      </c>
    </row>
    <row r="78" spans="1:15" ht="15">
      <c r="A78" s="38"/>
      <c r="B78" s="39"/>
      <c r="C78" s="27"/>
      <c r="D78" s="28"/>
      <c r="J78" s="30"/>
      <c r="O78" s="26" t="s">
        <v>17</v>
      </c>
    </row>
    <row r="79" spans="1:25" ht="15">
      <c r="A79" s="3"/>
      <c r="B79" s="3"/>
      <c r="C79" s="27">
        <v>34499</v>
      </c>
      <c r="D79" s="43">
        <v>180.98</v>
      </c>
      <c r="E79" s="42" t="s">
        <v>46</v>
      </c>
      <c r="F79" s="43">
        <v>8.11</v>
      </c>
      <c r="G79" s="43">
        <v>7.81</v>
      </c>
      <c r="H79" s="45">
        <v>266</v>
      </c>
      <c r="I79" s="45">
        <v>252</v>
      </c>
      <c r="J79" s="44">
        <v>16</v>
      </c>
      <c r="K79" s="44">
        <v>2.3</v>
      </c>
      <c r="L79" s="25">
        <v>3.9140335895246223</v>
      </c>
      <c r="M79" s="46">
        <v>2.71</v>
      </c>
      <c r="N79" s="45">
        <v>77.22</v>
      </c>
      <c r="O79" s="26">
        <f t="shared" si="2"/>
        <v>100.386</v>
      </c>
      <c r="P79" s="46">
        <v>29.5</v>
      </c>
      <c r="Q79" s="46">
        <v>2.34</v>
      </c>
      <c r="R79" s="29">
        <v>133</v>
      </c>
      <c r="S79" s="32">
        <v>8.06</v>
      </c>
      <c r="T79" s="50" t="s">
        <v>46</v>
      </c>
      <c r="U79" s="32">
        <v>3.36</v>
      </c>
      <c r="V79" s="32">
        <v>50.05</v>
      </c>
      <c r="W79" s="32">
        <v>0</v>
      </c>
      <c r="X79" s="32">
        <v>0.13</v>
      </c>
      <c r="Y79" s="42" t="s">
        <v>46</v>
      </c>
    </row>
    <row r="80" spans="1:25" ht="15">
      <c r="A80" s="3"/>
      <c r="B80" s="3"/>
      <c r="C80" s="27">
        <v>34527</v>
      </c>
      <c r="D80" s="43">
        <v>230.19</v>
      </c>
      <c r="E80" s="44">
        <v>10.1</v>
      </c>
      <c r="F80" s="43">
        <v>7.81</v>
      </c>
      <c r="G80" s="43">
        <v>7.78</v>
      </c>
      <c r="H80" s="45">
        <v>275</v>
      </c>
      <c r="I80" s="45">
        <v>257</v>
      </c>
      <c r="J80" s="44">
        <v>13</v>
      </c>
      <c r="K80" s="44">
        <v>0.4</v>
      </c>
      <c r="L80" s="25">
        <v>3.5946655163737016</v>
      </c>
      <c r="M80" s="46">
        <v>1.21</v>
      </c>
      <c r="N80" s="45">
        <v>81.61</v>
      </c>
      <c r="O80" s="26">
        <f t="shared" si="2"/>
        <v>106.093</v>
      </c>
      <c r="P80" s="46">
        <v>31.9</v>
      </c>
      <c r="Q80" s="46">
        <v>1.91</v>
      </c>
      <c r="R80" s="29">
        <v>137</v>
      </c>
      <c r="S80" s="32">
        <v>8.66</v>
      </c>
      <c r="T80" s="50" t="s">
        <v>46</v>
      </c>
      <c r="U80" s="32">
        <v>3.06</v>
      </c>
      <c r="V80" s="32">
        <v>52.45</v>
      </c>
      <c r="W80" s="32">
        <v>0</v>
      </c>
      <c r="X80" s="32">
        <v>0.17</v>
      </c>
      <c r="Y80" s="42" t="s">
        <v>46</v>
      </c>
    </row>
    <row r="81" spans="1:25" ht="15">
      <c r="A81" s="3"/>
      <c r="B81" s="3"/>
      <c r="C81" s="27">
        <v>34571</v>
      </c>
      <c r="D81" s="43">
        <v>206.03</v>
      </c>
      <c r="E81" s="42" t="s">
        <v>46</v>
      </c>
      <c r="F81" s="43">
        <v>7.96</v>
      </c>
      <c r="G81" s="43">
        <v>7.72</v>
      </c>
      <c r="H81" s="45">
        <v>285</v>
      </c>
      <c r="I81" s="45">
        <v>278</v>
      </c>
      <c r="J81" s="44">
        <v>11.2</v>
      </c>
      <c r="K81" s="44">
        <v>2.3</v>
      </c>
      <c r="L81" s="25">
        <v>5.0012503125781445</v>
      </c>
      <c r="M81" s="46">
        <v>1.51</v>
      </c>
      <c r="N81" s="45">
        <v>80.54</v>
      </c>
      <c r="O81" s="26">
        <f t="shared" si="2"/>
        <v>104.70200000000001</v>
      </c>
      <c r="P81" s="46">
        <v>34.4</v>
      </c>
      <c r="Q81" s="46">
        <v>2.42</v>
      </c>
      <c r="R81" s="29">
        <v>142</v>
      </c>
      <c r="S81" s="32">
        <v>9.22</v>
      </c>
      <c r="T81" s="50" t="s">
        <v>46</v>
      </c>
      <c r="U81" s="32">
        <v>4.2</v>
      </c>
      <c r="V81" s="42" t="s">
        <v>46</v>
      </c>
      <c r="W81" s="32">
        <v>0</v>
      </c>
      <c r="X81" s="32">
        <v>0.13</v>
      </c>
      <c r="Y81" s="42" t="s">
        <v>46</v>
      </c>
    </row>
    <row r="82" spans="1:25" ht="15">
      <c r="A82" s="3"/>
      <c r="B82" s="3"/>
      <c r="C82" s="27">
        <v>34912</v>
      </c>
      <c r="D82" s="43">
        <v>217.78</v>
      </c>
      <c r="E82" s="44">
        <v>11.4</v>
      </c>
      <c r="F82" s="43">
        <v>8.16</v>
      </c>
      <c r="G82" s="43">
        <v>7.72</v>
      </c>
      <c r="H82" s="45">
        <v>267</v>
      </c>
      <c r="I82" s="45">
        <v>278</v>
      </c>
      <c r="J82" s="44">
        <v>10.4</v>
      </c>
      <c r="K82" s="44">
        <v>0.7</v>
      </c>
      <c r="L82" s="25">
        <v>3.1865276443665205</v>
      </c>
      <c r="M82" s="46">
        <v>1.74</v>
      </c>
      <c r="N82" s="45">
        <v>83.98</v>
      </c>
      <c r="O82" s="26">
        <f t="shared" si="2"/>
        <v>109.174</v>
      </c>
      <c r="P82" s="46">
        <v>45.34</v>
      </c>
      <c r="Q82" s="46">
        <v>1.95</v>
      </c>
      <c r="R82" s="29">
        <v>133</v>
      </c>
      <c r="S82" s="32">
        <v>11.59</v>
      </c>
      <c r="T82" s="50" t="s">
        <v>46</v>
      </c>
      <c r="U82" s="32">
        <v>5.04</v>
      </c>
      <c r="V82" s="42" t="s">
        <v>46</v>
      </c>
      <c r="W82" s="32">
        <v>0</v>
      </c>
      <c r="X82" s="32">
        <v>0.17</v>
      </c>
      <c r="Y82" s="30">
        <v>14</v>
      </c>
    </row>
    <row r="83" spans="1:25" ht="15">
      <c r="A83" s="3"/>
      <c r="B83" s="3"/>
      <c r="C83" s="27">
        <v>34954</v>
      </c>
      <c r="D83" s="42" t="s">
        <v>46</v>
      </c>
      <c r="E83" s="44">
        <v>12.2</v>
      </c>
      <c r="F83" s="43">
        <v>7.72</v>
      </c>
      <c r="G83" s="43">
        <v>7.78</v>
      </c>
      <c r="H83" s="45">
        <v>313</v>
      </c>
      <c r="I83" s="45">
        <v>288</v>
      </c>
      <c r="J83" s="44">
        <v>7</v>
      </c>
      <c r="K83" s="44">
        <v>1.2</v>
      </c>
      <c r="L83" s="25">
        <v>3.4946828400588505</v>
      </c>
      <c r="M83" s="46">
        <v>1.56</v>
      </c>
      <c r="N83" s="45">
        <v>74.62</v>
      </c>
      <c r="O83" s="26">
        <f t="shared" si="2"/>
        <v>97.00600000000001</v>
      </c>
      <c r="P83" s="46">
        <v>24.49</v>
      </c>
      <c r="Q83" s="46">
        <v>1.52</v>
      </c>
      <c r="R83" s="29">
        <v>156</v>
      </c>
      <c r="S83" s="32">
        <v>11.08</v>
      </c>
      <c r="T83" s="50" t="s">
        <v>46</v>
      </c>
      <c r="U83" s="32">
        <v>1.78</v>
      </c>
      <c r="V83" s="32">
        <v>63.27</v>
      </c>
      <c r="W83" s="32">
        <v>0</v>
      </c>
      <c r="X83" s="32">
        <v>0.19</v>
      </c>
      <c r="Y83" s="30">
        <v>11.8</v>
      </c>
    </row>
    <row r="84" spans="1:25" ht="15">
      <c r="A84" s="3"/>
      <c r="B84" s="3"/>
      <c r="C84" s="27">
        <v>35242</v>
      </c>
      <c r="D84" s="43">
        <v>120.61</v>
      </c>
      <c r="E84" s="44">
        <v>10.7</v>
      </c>
      <c r="F84" s="43">
        <v>7.98</v>
      </c>
      <c r="G84" s="43">
        <v>7.42</v>
      </c>
      <c r="H84" s="45">
        <v>248</v>
      </c>
      <c r="I84" s="45">
        <v>300</v>
      </c>
      <c r="J84" s="44">
        <v>10.3</v>
      </c>
      <c r="K84" s="44">
        <v>0.4</v>
      </c>
      <c r="L84" s="25">
        <v>5.065148665731303</v>
      </c>
      <c r="M84" s="46">
        <v>6.22</v>
      </c>
      <c r="N84" s="45">
        <v>85.36</v>
      </c>
      <c r="O84" s="26">
        <f t="shared" si="2"/>
        <v>110.968</v>
      </c>
      <c r="P84" s="46">
        <v>41.41</v>
      </c>
      <c r="Q84" s="46">
        <v>2.59</v>
      </c>
      <c r="R84" s="29">
        <v>123</v>
      </c>
      <c r="S84" s="32">
        <v>11.19</v>
      </c>
      <c r="T84" s="50" t="s">
        <v>46</v>
      </c>
      <c r="U84" s="32">
        <v>3.72</v>
      </c>
      <c r="V84" s="32">
        <v>60.67</v>
      </c>
      <c r="W84" s="32">
        <v>0</v>
      </c>
      <c r="X84" s="32">
        <v>0.19</v>
      </c>
      <c r="Y84" s="30">
        <v>16.5</v>
      </c>
    </row>
    <row r="85" spans="1:25" ht="15">
      <c r="A85" s="64"/>
      <c r="B85" s="64"/>
      <c r="C85" s="65">
        <v>35298</v>
      </c>
      <c r="D85" s="66">
        <v>293.57</v>
      </c>
      <c r="E85" s="67">
        <v>12.5</v>
      </c>
      <c r="F85" s="66">
        <v>7.68</v>
      </c>
      <c r="G85" s="66">
        <v>7.67</v>
      </c>
      <c r="H85" s="68">
        <v>272</v>
      </c>
      <c r="I85" s="68">
        <v>293</v>
      </c>
      <c r="J85" s="67">
        <v>6.8</v>
      </c>
      <c r="K85" s="67">
        <v>0.7</v>
      </c>
      <c r="L85" s="69">
        <v>3.1132135680073723</v>
      </c>
      <c r="M85" s="70">
        <v>5.51</v>
      </c>
      <c r="N85" s="68">
        <v>73.31</v>
      </c>
      <c r="O85" s="71">
        <f t="shared" si="2"/>
        <v>95.30300000000001</v>
      </c>
      <c r="P85" s="70">
        <v>36.73</v>
      </c>
      <c r="Q85" s="70">
        <v>1.3</v>
      </c>
      <c r="R85" s="72">
        <v>135</v>
      </c>
      <c r="S85" s="73">
        <v>9.61</v>
      </c>
      <c r="T85" s="74" t="s">
        <v>46</v>
      </c>
      <c r="U85" s="73">
        <v>3.23</v>
      </c>
      <c r="V85" s="73">
        <v>60.94</v>
      </c>
      <c r="W85" s="73">
        <v>0</v>
      </c>
      <c r="X85" s="73">
        <v>0.17</v>
      </c>
      <c r="Y85" s="75">
        <v>6.1</v>
      </c>
    </row>
  </sheetData>
  <sheetProtection/>
  <printOptions gridLines="1"/>
  <pageMargins left="0.7" right="0.7" top="0.75" bottom="0.75" header="0.3" footer="0.3"/>
  <pageSetup horizontalDpi="600" verticalDpi="600" orientation="landscape" scale="90" r:id="rId1"/>
  <rowBreaks count="2" manualBreakCount="2">
    <brk id="30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 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tbrabets</dc:creator>
  <cp:keywords/>
  <dc:description/>
  <cp:lastModifiedBy>Grillo, Debra</cp:lastModifiedBy>
  <cp:lastPrinted>2012-08-02T21:33:47Z</cp:lastPrinted>
  <dcterms:created xsi:type="dcterms:W3CDTF">2011-11-21T16:42:50Z</dcterms:created>
  <dcterms:modified xsi:type="dcterms:W3CDTF">2013-01-25T01:47:58Z</dcterms:modified>
  <cp:category/>
  <cp:version/>
  <cp:contentType/>
  <cp:contentStatus/>
</cp:coreProperties>
</file>