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165" windowWidth="23595" windowHeight="12780"/>
  </bookViews>
  <sheets>
    <sheet name="Table 2-6 HE NE AND H NEW" sheetId="16" r:id="rId1"/>
  </sheets>
  <calcPr calcId="145621"/>
</workbook>
</file>

<file path=xl/calcChain.xml><?xml version="1.0" encoding="utf-8"?>
<calcChain xmlns="http://schemas.openxmlformats.org/spreadsheetml/2006/main">
  <c r="J46" i="16" l="1"/>
  <c r="J45" i="16" l="1"/>
  <c r="J44" i="16"/>
</calcChain>
</file>

<file path=xl/sharedStrings.xml><?xml version="1.0" encoding="utf-8"?>
<sst xmlns="http://schemas.openxmlformats.org/spreadsheetml/2006/main" count="171" uniqueCount="89">
  <si>
    <t>G-3609</t>
  </si>
  <si>
    <t>G-3615</t>
  </si>
  <si>
    <t>G-3601</t>
  </si>
  <si>
    <t>G-3698</t>
  </si>
  <si>
    <t>G-3699</t>
  </si>
  <si>
    <t>G-3701</t>
  </si>
  <si>
    <t>G-939</t>
  </si>
  <si>
    <t>STATION NUMBER</t>
  </si>
  <si>
    <t>LOCAL IDENTIFIER</t>
  </si>
  <si>
    <t>254156080172101</t>
  </si>
  <si>
    <t>254108080170601</t>
  </si>
  <si>
    <t>254108080170600</t>
  </si>
  <si>
    <t>254005080171601</t>
  </si>
  <si>
    <t>254012080170200</t>
  </si>
  <si>
    <t>254107080165201</t>
  </si>
  <si>
    <t>253214080224601</t>
  </si>
  <si>
    <t>253334080213601</t>
  </si>
  <si>
    <t>253710080184701</t>
  </si>
  <si>
    <t>255350080105801</t>
  </si>
  <si>
    <t>255358080114101</t>
  </si>
  <si>
    <t>252650080252701</t>
  </si>
  <si>
    <t>252650080252401</t>
  </si>
  <si>
    <t>252652080244301</t>
  </si>
  <si>
    <t>255315080111501</t>
  </si>
  <si>
    <t>253652080183701</t>
  </si>
  <si>
    <t>SAMPLE INFORMATION</t>
  </si>
  <si>
    <t>SAMPLE DATE</t>
  </si>
  <si>
    <t>CANAL AT G-3698</t>
  </si>
  <si>
    <t>G  -3600</t>
  </si>
  <si>
    <t>G  -3602</t>
  </si>
  <si>
    <t>G  -3604</t>
  </si>
  <si>
    <t>G  -3605</t>
  </si>
  <si>
    <t>G  -3606</t>
  </si>
  <si>
    <t>G  -3704</t>
  </si>
  <si>
    <t>G  -3705</t>
  </si>
  <si>
    <t>254708080145400</t>
  </si>
  <si>
    <t>255542080100000</t>
  </si>
  <si>
    <t>252814080244100</t>
  </si>
  <si>
    <t>253832080183400</t>
  </si>
  <si>
    <t>255116080120601</t>
  </si>
  <si>
    <t>254908080125201</t>
  </si>
  <si>
    <t>254722080152201</t>
  </si>
  <si>
    <t>254629080143101</t>
  </si>
  <si>
    <t>254341080174001</t>
  </si>
  <si>
    <t>253819080183201</t>
  </si>
  <si>
    <t>253024080231001</t>
  </si>
  <si>
    <t>252814080244101</t>
  </si>
  <si>
    <t>253027080234701</t>
  </si>
  <si>
    <t>254822080125501</t>
  </si>
  <si>
    <t>255625080094901</t>
  </si>
  <si>
    <t>255626080093201</t>
  </si>
  <si>
    <t>SAMPLE RESULTS, NANO MOL PER KILOGRAM IN H20</t>
  </si>
  <si>
    <t>DELTA 4 HELIUM</t>
  </si>
  <si>
    <t>SAMPLE TEMPERATURE, IN DEGREES CELSIUS</t>
  </si>
  <si>
    <t>(He)</t>
  </si>
  <si>
    <t>(Ne)</t>
  </si>
  <si>
    <t>COMMENTS</t>
  </si>
  <si>
    <t>C2  CANAL 150FT UP STREAM OF S-22</t>
  </si>
  <si>
    <t>C2 CANAL AT G-3608</t>
  </si>
  <si>
    <t>C-2 CANAL AT G-3608</t>
  </si>
  <si>
    <t>C5 CANAL AT NW 32 Ct</t>
  </si>
  <si>
    <t>C9 CANAL NEAR NE 17 Ave</t>
  </si>
  <si>
    <t>CANAL C100A AT SW 72 Ave</t>
  </si>
  <si>
    <t>F  -  45</t>
  </si>
  <si>
    <t>Purging/sampling problem</t>
  </si>
  <si>
    <t>F-279</t>
  </si>
  <si>
    <t>Gas fractionation occurred</t>
  </si>
  <si>
    <t>254943080121501</t>
  </si>
  <si>
    <t>G-3607</t>
  </si>
  <si>
    <t>G-3608</t>
  </si>
  <si>
    <t>G-3611</t>
  </si>
  <si>
    <t>G-3702</t>
  </si>
  <si>
    <t>G-894</t>
  </si>
  <si>
    <t>G-896</t>
  </si>
  <si>
    <t>G-3603</t>
  </si>
  <si>
    <t>G-3610</t>
  </si>
  <si>
    <t>G-3700</t>
  </si>
  <si>
    <t>HELIUM AIR-WATER EQUALIBRIUM, AT MEASURED TEMPERATURE, NANO MOL PER KILOGRAM</t>
  </si>
  <si>
    <t>DELTA NEON</t>
  </si>
  <si>
    <t>DELTA 4 HELIUM / DELTA NEON RATIO</t>
  </si>
  <si>
    <t>Δ4He:ΔNe RATIO</t>
  </si>
  <si>
    <t>G-3855Trigger</t>
  </si>
  <si>
    <t>G-3856Sentinel</t>
  </si>
  <si>
    <t>USGS STATION NUMBER</t>
  </si>
  <si>
    <r>
      <rPr>
        <b/>
        <sz val="10"/>
        <color theme="1"/>
        <rFont val="Univers 57 Condensed"/>
        <family val="3"/>
      </rPr>
      <t>Table 2-6.</t>
    </r>
    <r>
      <rPr>
        <sz val="10"/>
        <color theme="1"/>
        <rFont val="Univers 57 Condensed"/>
        <family val="3"/>
      </rPr>
      <t xml:space="preserve"> Results of Helium, hydrogen, and neon analyses by gas chromatograph.</t>
    </r>
  </si>
  <si>
    <r>
      <rPr>
        <sz val="8"/>
        <color theme="1"/>
        <rFont val="Times New Roman"/>
        <family val="1"/>
      </rPr>
      <t>[H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O, water]</t>
    </r>
  </si>
  <si>
    <t>ΔNe</t>
  </si>
  <si>
    <r>
      <t>(H</t>
    </r>
    <r>
      <rPr>
        <vertAlign val="subscript"/>
        <sz val="9"/>
        <color theme="1"/>
        <rFont val="Univers 67 Condensed"/>
        <family val="3"/>
      </rPr>
      <t>2</t>
    </r>
    <r>
      <rPr>
        <sz val="9"/>
        <color theme="1"/>
        <rFont val="Univers 67 Condensed"/>
        <family val="3"/>
      </rPr>
      <t>)</t>
    </r>
  </si>
  <si>
    <r>
      <t>Δ</t>
    </r>
    <r>
      <rPr>
        <vertAlign val="superscript"/>
        <sz val="9"/>
        <color rgb="FF000000"/>
        <rFont val="Univers 67 Condensed"/>
        <family val="3"/>
      </rPr>
      <t>4</t>
    </r>
    <r>
      <rPr>
        <sz val="9"/>
        <color rgb="FF000000"/>
        <rFont val="Univers 67 Condensed"/>
        <family val="3"/>
      </rPr>
      <t>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</si>
</sst>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MS Sans Serif"/>
      <family val="2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Univers 57 Condensed"/>
      <family val="3"/>
    </font>
    <font>
      <sz val="10"/>
      <color theme="1"/>
      <name val="Univers 57 Condensed"/>
      <family val="3"/>
    </font>
    <font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9"/>
      <color rgb="FF000000"/>
      <name val="Univers 67 Condensed"/>
      <family val="3"/>
    </font>
    <font>
      <sz val="9"/>
      <color theme="1"/>
      <name val="Univers 67 Condensed"/>
      <family val="3"/>
    </font>
    <font>
      <vertAlign val="subscript"/>
      <sz val="9"/>
      <color theme="1"/>
      <name val="Univers 67 Condensed"/>
      <family val="3"/>
    </font>
    <font>
      <vertAlign val="superscript"/>
      <sz val="9"/>
      <color rgb="FF000000"/>
      <name val="Univers 67 Condensed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2" applyNumberFormat="0" applyAlignment="0" applyProtection="0"/>
    <xf numFmtId="0" fontId="15" fillId="8" borderId="13" applyNumberFormat="0" applyAlignment="0" applyProtection="0"/>
    <xf numFmtId="0" fontId="16" fillId="8" borderId="12" applyNumberFormat="0" applyAlignment="0" applyProtection="0"/>
    <xf numFmtId="0" fontId="17" fillId="0" borderId="14" applyNumberFormat="0" applyFill="0" applyAlignment="0" applyProtection="0"/>
    <xf numFmtId="0" fontId="18" fillId="9" borderId="15" applyNumberFormat="0" applyAlignment="0" applyProtection="0"/>
    <xf numFmtId="0" fontId="19" fillId="0" borderId="0" applyNumberFormat="0" applyFill="0" applyBorder="0" applyAlignment="0" applyProtection="0"/>
    <xf numFmtId="0" fontId="6" fillId="10" borderId="16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0" fontId="23" fillId="0" borderId="0"/>
    <xf numFmtId="0" fontId="4" fillId="0" borderId="0"/>
    <xf numFmtId="0" fontId="5" fillId="0" borderId="0"/>
    <xf numFmtId="0" fontId="6" fillId="0" borderId="0"/>
    <xf numFmtId="0" fontId="6" fillId="10" borderId="16" applyNumberFormat="0" applyFont="0" applyAlignment="0" applyProtection="0"/>
    <xf numFmtId="0" fontId="23" fillId="0" borderId="0"/>
    <xf numFmtId="0" fontId="6" fillId="0" borderId="0"/>
    <xf numFmtId="0" fontId="6" fillId="10" borderId="16" applyNumberFormat="0" applyFont="0" applyAlignment="0" applyProtection="0"/>
    <xf numFmtId="0" fontId="6" fillId="0" borderId="0"/>
    <xf numFmtId="0" fontId="6" fillId="10" borderId="16" applyNumberFormat="0" applyFont="0" applyAlignment="0" applyProtection="0"/>
    <xf numFmtId="0" fontId="23" fillId="0" borderId="0"/>
    <xf numFmtId="0" fontId="2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23" fillId="0" borderId="0"/>
  </cellStyleXfs>
  <cellXfs count="46">
    <xf numFmtId="0" fontId="0" fillId="0" borderId="0" xfId="0"/>
    <xf numFmtId="0" fontId="1" fillId="3" borderId="4" xfId="0" applyFont="1" applyFill="1" applyBorder="1"/>
    <xf numFmtId="14" fontId="1" fillId="3" borderId="4" xfId="0" applyNumberFormat="1" applyFont="1" applyFill="1" applyBorder="1" applyAlignment="1">
      <alignment horizontal="right"/>
    </xf>
    <xf numFmtId="49" fontId="1" fillId="3" borderId="3" xfId="0" applyNumberFormat="1" applyFont="1" applyFill="1" applyBorder="1"/>
    <xf numFmtId="0" fontId="0" fillId="0" borderId="0" xfId="0"/>
    <xf numFmtId="164" fontId="0" fillId="0" borderId="0" xfId="0" applyNumberFormat="1"/>
    <xf numFmtId="49" fontId="2" fillId="3" borderId="3" xfId="0" applyNumberFormat="1" applyFont="1" applyFill="1" applyBorder="1"/>
    <xf numFmtId="0" fontId="2" fillId="3" borderId="4" xfId="0" applyFont="1" applyFill="1" applyBorder="1"/>
    <xf numFmtId="14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4" fillId="0" borderId="0" xfId="0" applyNumberFormat="1" applyFont="1"/>
    <xf numFmtId="49" fontId="25" fillId="0" borderId="0" xfId="0" applyNumberFormat="1" applyFont="1" applyAlignment="1"/>
    <xf numFmtId="0" fontId="27" fillId="0" borderId="0" xfId="0" applyFont="1"/>
    <xf numFmtId="164" fontId="29" fillId="2" borderId="1" xfId="0" applyNumberFormat="1" applyFont="1" applyFill="1" applyBorder="1" applyAlignment="1">
      <alignment horizontal="center" wrapText="1"/>
    </xf>
    <xf numFmtId="16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30" fillId="0" borderId="0" xfId="0" applyFont="1"/>
    <xf numFmtId="0" fontId="29" fillId="2" borderId="4" xfId="0" applyFont="1" applyFill="1" applyBorder="1"/>
    <xf numFmtId="49" fontId="29" fillId="2" borderId="3" xfId="0" applyNumberFormat="1" applyFont="1" applyFill="1" applyBorder="1" applyAlignment="1">
      <alignment wrapText="1"/>
    </xf>
    <xf numFmtId="0" fontId="29" fillId="2" borderId="4" xfId="0" applyFont="1" applyFill="1" applyBorder="1" applyAlignment="1">
      <alignment wrapText="1"/>
    </xf>
    <xf numFmtId="2" fontId="30" fillId="2" borderId="4" xfId="0" applyNumberFormat="1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164" fontId="29" fillId="2" borderId="4" xfId="0" applyNumberFormat="1" applyFont="1" applyFill="1" applyBorder="1"/>
    <xf numFmtId="0" fontId="30" fillId="2" borderId="3" xfId="0" applyFont="1" applyFill="1" applyBorder="1" applyAlignment="1">
      <alignment horizontal="center"/>
    </xf>
    <xf numFmtId="49" fontId="29" fillId="2" borderId="3" xfId="0" applyNumberFormat="1" applyFont="1" applyFill="1" applyBorder="1"/>
    <xf numFmtId="0" fontId="33" fillId="3" borderId="4" xfId="0" applyFont="1" applyFill="1" applyBorder="1"/>
    <xf numFmtId="49" fontId="33" fillId="3" borderId="3" xfId="0" applyNumberFormat="1" applyFont="1" applyFill="1" applyBorder="1"/>
    <xf numFmtId="0" fontId="33" fillId="3" borderId="4" xfId="0" applyFont="1" applyFill="1" applyBorder="1" applyAlignment="1">
      <alignment horizontal="right"/>
    </xf>
    <xf numFmtId="14" fontId="33" fillId="3" borderId="4" xfId="0" applyNumberFormat="1" applyFont="1" applyFill="1" applyBorder="1" applyAlignment="1">
      <alignment horizontal="right"/>
    </xf>
    <xf numFmtId="2" fontId="33" fillId="3" borderId="4" xfId="0" applyNumberFormat="1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right"/>
    </xf>
    <xf numFmtId="164" fontId="34" fillId="0" borderId="4" xfId="0" applyNumberFormat="1" applyFont="1" applyBorder="1" applyAlignment="1">
      <alignment horizontal="right"/>
    </xf>
    <xf numFmtId="0" fontId="33" fillId="3" borderId="3" xfId="0" applyFont="1" applyFill="1" applyBorder="1" applyAlignment="1">
      <alignment horizontal="center"/>
    </xf>
    <xf numFmtId="0" fontId="34" fillId="3" borderId="4" xfId="0" applyFont="1" applyFill="1" applyBorder="1"/>
    <xf numFmtId="0" fontId="34" fillId="3" borderId="4" xfId="0" applyFont="1" applyFill="1" applyBorder="1" applyAlignment="1">
      <alignment horizontal="right"/>
    </xf>
    <xf numFmtId="14" fontId="34" fillId="3" borderId="4" xfId="0" applyNumberFormat="1" applyFont="1" applyFill="1" applyBorder="1" applyAlignment="1">
      <alignment horizontal="right"/>
    </xf>
    <xf numFmtId="49" fontId="34" fillId="3" borderId="3" xfId="0" applyNumberFormat="1" applyFont="1" applyFill="1" applyBorder="1"/>
    <xf numFmtId="0" fontId="29" fillId="2" borderId="6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29" fillId="2" borderId="8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</cellXfs>
  <cellStyles count="71">
    <cellStyle name="_Air2006" xfId="56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69"/>
    <cellStyle name="Normal 2" xfId="1"/>
    <cellStyle name="Normal 2 2" xfId="46"/>
    <cellStyle name="Normal 2 2 2" xfId="48"/>
    <cellStyle name="Normal 2 3" xfId="53"/>
    <cellStyle name="Normal 2 4" xfId="54"/>
    <cellStyle name="Normal 2 5" xfId="63"/>
    <cellStyle name="Normal 2 5 2" xfId="64"/>
    <cellStyle name="Normal 2 6" xfId="67"/>
    <cellStyle name="Normal 2 7" xfId="66"/>
    <cellStyle name="Normal 2 8" xfId="43"/>
    <cellStyle name="Normal 3" xfId="44"/>
    <cellStyle name="Normal 3 2" xfId="49"/>
    <cellStyle name="Normal 4" xfId="51"/>
    <cellStyle name="Normal 5" xfId="57"/>
    <cellStyle name="Normal 5 2" xfId="61"/>
    <cellStyle name="Normal 6" xfId="55"/>
    <cellStyle name="Normal 6 2" xfId="60"/>
    <cellStyle name="Normal 7" xfId="58"/>
    <cellStyle name="Normal 7 2" xfId="62"/>
    <cellStyle name="Normal 8" xfId="59"/>
    <cellStyle name="Normal 9" xfId="65"/>
    <cellStyle name="Normal 9 2" xfId="70"/>
    <cellStyle name="Normal 9 3" xfId="68"/>
    <cellStyle name="Note" xfId="16" builtinId="10" customBuiltin="1"/>
    <cellStyle name="Note 2" xfId="47"/>
    <cellStyle name="Note 3" xfId="52"/>
    <cellStyle name="Note 4" xfId="50"/>
    <cellStyle name="Output" xfId="11" builtinId="21" customBuiltin="1"/>
    <cellStyle name="Style 1" xfId="4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/>
  </sheetViews>
  <sheetFormatPr defaultRowHeight="15" x14ac:dyDescent="0.25"/>
  <cols>
    <col min="1" max="1" width="25.85546875" bestFit="1" customWidth="1"/>
    <col min="2" max="2" width="13.42578125" customWidth="1"/>
    <col min="3" max="3" width="11.140625" customWidth="1"/>
    <col min="4" max="4" width="10" customWidth="1"/>
    <col min="9" max="9" width="11.5703125" customWidth="1"/>
    <col min="12" max="12" width="13.28515625" customWidth="1"/>
    <col min="13" max="13" width="19.85546875" customWidth="1"/>
    <col min="17" max="18" width="0" hidden="1" customWidth="1"/>
    <col min="19" max="19" width="23.28515625" hidden="1" customWidth="1"/>
    <col min="20" max="23" width="0" hidden="1" customWidth="1"/>
  </cols>
  <sheetData>
    <row r="1" spans="1:22" s="4" customFormat="1" ht="21" x14ac:dyDescent="0.35">
      <c r="A1" s="11" t="s">
        <v>84</v>
      </c>
      <c r="B1" s="10"/>
    </row>
    <row r="2" spans="1:22" s="4" customFormat="1" ht="15.75" thickBot="1" x14ac:dyDescent="0.3">
      <c r="A2" s="12" t="s">
        <v>85</v>
      </c>
    </row>
    <row r="3" spans="1:22" s="16" customFormat="1" ht="47.25" customHeight="1" thickBot="1" x14ac:dyDescent="0.25">
      <c r="A3" s="38" t="s">
        <v>25</v>
      </c>
      <c r="B3" s="39"/>
      <c r="C3" s="39"/>
      <c r="D3" s="40"/>
      <c r="E3" s="41" t="s">
        <v>51</v>
      </c>
      <c r="F3" s="42"/>
      <c r="G3" s="43"/>
      <c r="H3" s="44" t="s">
        <v>77</v>
      </c>
      <c r="I3" s="45"/>
      <c r="J3" s="13" t="s">
        <v>52</v>
      </c>
      <c r="K3" s="14" t="s">
        <v>78</v>
      </c>
      <c r="L3" s="14" t="s">
        <v>79</v>
      </c>
      <c r="M3" s="15"/>
    </row>
    <row r="4" spans="1:22" s="16" customFormat="1" ht="51" customHeight="1" thickBot="1" x14ac:dyDescent="0.3">
      <c r="A4" s="17" t="s">
        <v>8</v>
      </c>
      <c r="B4" s="18" t="s">
        <v>83</v>
      </c>
      <c r="C4" s="19" t="s">
        <v>53</v>
      </c>
      <c r="D4" s="17" t="s">
        <v>26</v>
      </c>
      <c r="E4" s="20" t="s">
        <v>54</v>
      </c>
      <c r="F4" s="21" t="s">
        <v>87</v>
      </c>
      <c r="G4" s="21" t="s">
        <v>55</v>
      </c>
      <c r="H4" s="21" t="s">
        <v>54</v>
      </c>
      <c r="I4" s="21" t="s">
        <v>55</v>
      </c>
      <c r="J4" s="22" t="s">
        <v>88</v>
      </c>
      <c r="K4" s="21" t="s">
        <v>86</v>
      </c>
      <c r="L4" s="21" t="s">
        <v>80</v>
      </c>
      <c r="M4" s="23" t="s">
        <v>56</v>
      </c>
      <c r="S4" s="17" t="s">
        <v>8</v>
      </c>
      <c r="T4" s="21" t="s">
        <v>87</v>
      </c>
      <c r="U4" s="24" t="s">
        <v>7</v>
      </c>
      <c r="V4" s="17" t="s">
        <v>26</v>
      </c>
    </row>
    <row r="5" spans="1:22" ht="15.75" thickBot="1" x14ac:dyDescent="0.3">
      <c r="A5" s="25" t="s">
        <v>57</v>
      </c>
      <c r="B5" s="26" t="s">
        <v>13</v>
      </c>
      <c r="C5" s="27">
        <v>25.6</v>
      </c>
      <c r="D5" s="28">
        <v>40162</v>
      </c>
      <c r="E5" s="29">
        <v>3.9932881854569198</v>
      </c>
      <c r="F5" s="30">
        <v>0.68</v>
      </c>
      <c r="G5" s="30">
        <v>8.6</v>
      </c>
      <c r="H5" s="31">
        <v>2.0299999999999998</v>
      </c>
      <c r="I5" s="31">
        <v>8.18</v>
      </c>
      <c r="J5" s="32">
        <v>96.713703717089658</v>
      </c>
      <c r="K5" s="32">
        <v>5.1344743276283609</v>
      </c>
      <c r="L5" s="32">
        <v>18.836145152518895</v>
      </c>
      <c r="M5" s="33"/>
      <c r="S5" s="7" t="s">
        <v>3</v>
      </c>
      <c r="T5" s="9">
        <v>0.41</v>
      </c>
      <c r="U5" s="6" t="s">
        <v>46</v>
      </c>
      <c r="V5" s="8">
        <v>40379</v>
      </c>
    </row>
    <row r="6" spans="1:22" ht="15.75" thickBot="1" x14ac:dyDescent="0.3">
      <c r="A6" s="25" t="s">
        <v>58</v>
      </c>
      <c r="B6" s="26" t="s">
        <v>11</v>
      </c>
      <c r="C6" s="27">
        <v>25.4</v>
      </c>
      <c r="D6" s="28">
        <v>40161</v>
      </c>
      <c r="E6" s="29">
        <v>3.5107229578158137</v>
      </c>
      <c r="F6" s="30">
        <v>0.57999999999999996</v>
      </c>
      <c r="G6" s="30">
        <v>9.5</v>
      </c>
      <c r="H6" s="31">
        <v>2.0299999999999998</v>
      </c>
      <c r="I6" s="31">
        <v>8.19</v>
      </c>
      <c r="J6" s="32">
        <v>72.942017626394787</v>
      </c>
      <c r="K6" s="32">
        <v>15.995115995116002</v>
      </c>
      <c r="L6" s="32">
        <v>4.5602681248868171</v>
      </c>
      <c r="M6" s="33"/>
      <c r="S6" s="7" t="s">
        <v>58</v>
      </c>
      <c r="T6" s="9">
        <v>0.57999999999999996</v>
      </c>
      <c r="U6" s="6" t="s">
        <v>11</v>
      </c>
      <c r="V6" s="8">
        <v>40161</v>
      </c>
    </row>
    <row r="7" spans="1:22" ht="15.75" thickBot="1" x14ac:dyDescent="0.3">
      <c r="A7" s="25" t="s">
        <v>59</v>
      </c>
      <c r="B7" s="26" t="s">
        <v>11</v>
      </c>
      <c r="C7" s="27">
        <v>27.9</v>
      </c>
      <c r="D7" s="28">
        <v>40022</v>
      </c>
      <c r="E7" s="29">
        <v>2.3973763706790052</v>
      </c>
      <c r="F7" s="30">
        <v>0.85</v>
      </c>
      <c r="G7" s="30">
        <v>8.9</v>
      </c>
      <c r="H7" s="31">
        <v>2.02</v>
      </c>
      <c r="I7" s="31">
        <v>8.1</v>
      </c>
      <c r="J7" s="32">
        <v>18.681998548465604</v>
      </c>
      <c r="K7" s="32">
        <v>9.8765432098765515</v>
      </c>
      <c r="L7" s="32">
        <v>1.8915523530321408</v>
      </c>
      <c r="M7" s="33"/>
      <c r="S7" s="7" t="s">
        <v>27</v>
      </c>
      <c r="T7" s="9">
        <v>0.66</v>
      </c>
      <c r="U7" s="6" t="s">
        <v>37</v>
      </c>
      <c r="V7" s="8">
        <v>40379</v>
      </c>
    </row>
    <row r="8" spans="1:22" ht="15.75" thickBot="1" x14ac:dyDescent="0.3">
      <c r="A8" s="25" t="s">
        <v>60</v>
      </c>
      <c r="B8" s="26" t="s">
        <v>35</v>
      </c>
      <c r="C8" s="27">
        <v>31.2</v>
      </c>
      <c r="D8" s="28">
        <v>40396</v>
      </c>
      <c r="E8" s="29">
        <v>2.0222637851062499</v>
      </c>
      <c r="F8" s="30">
        <v>0.98</v>
      </c>
      <c r="G8" s="30">
        <v>8.9</v>
      </c>
      <c r="H8" s="31">
        <v>2.02</v>
      </c>
      <c r="I8" s="31">
        <v>7.98</v>
      </c>
      <c r="J8" s="32">
        <v>0.11206856961633246</v>
      </c>
      <c r="K8" s="32">
        <v>11.528822055137843</v>
      </c>
      <c r="L8" s="32">
        <v>9.7207302775905776E-3</v>
      </c>
      <c r="M8" s="33"/>
      <c r="S8" s="7" t="s">
        <v>76</v>
      </c>
      <c r="T8" s="9">
        <v>0.67</v>
      </c>
      <c r="U8" s="6" t="s">
        <v>47</v>
      </c>
      <c r="V8" s="8">
        <v>40163</v>
      </c>
    </row>
    <row r="9" spans="1:22" ht="15.75" thickBot="1" x14ac:dyDescent="0.3">
      <c r="A9" s="25" t="s">
        <v>61</v>
      </c>
      <c r="B9" s="26" t="s">
        <v>36</v>
      </c>
      <c r="C9" s="27">
        <v>31.8</v>
      </c>
      <c r="D9" s="28">
        <v>40396</v>
      </c>
      <c r="E9" s="29">
        <v>2.0605642574785517</v>
      </c>
      <c r="F9" s="30">
        <v>0.69</v>
      </c>
      <c r="G9" s="30">
        <v>8.6</v>
      </c>
      <c r="H9" s="31">
        <v>2.02</v>
      </c>
      <c r="I9" s="31">
        <v>7.96</v>
      </c>
      <c r="J9" s="32">
        <v>2.0081315583441404</v>
      </c>
      <c r="K9" s="32">
        <v>8.0402010050251214</v>
      </c>
      <c r="L9" s="32">
        <v>0.2497613625690526</v>
      </c>
      <c r="M9" s="33"/>
      <c r="S9" s="7" t="s">
        <v>57</v>
      </c>
      <c r="T9" s="9">
        <v>0.68</v>
      </c>
      <c r="U9" s="6" t="s">
        <v>13</v>
      </c>
      <c r="V9" s="8">
        <v>40162</v>
      </c>
    </row>
    <row r="10" spans="1:22" ht="15.75" thickBot="1" x14ac:dyDescent="0.3">
      <c r="A10" s="25" t="s">
        <v>27</v>
      </c>
      <c r="B10" s="26" t="s">
        <v>37</v>
      </c>
      <c r="C10" s="27">
        <v>28.7</v>
      </c>
      <c r="D10" s="28">
        <v>40379</v>
      </c>
      <c r="E10" s="29">
        <v>2.1529036138894018</v>
      </c>
      <c r="F10" s="30">
        <v>0.66</v>
      </c>
      <c r="G10" s="30">
        <v>9.6999999999999993</v>
      </c>
      <c r="H10" s="31">
        <v>2.02</v>
      </c>
      <c r="I10" s="31">
        <v>8.07</v>
      </c>
      <c r="J10" s="32">
        <v>6.5793868262080073</v>
      </c>
      <c r="K10" s="32">
        <v>20.198265179677808</v>
      </c>
      <c r="L10" s="32">
        <v>0.32574019440183222</v>
      </c>
      <c r="M10" s="33"/>
      <c r="S10" s="7" t="s">
        <v>61</v>
      </c>
      <c r="T10" s="9">
        <v>0.69</v>
      </c>
      <c r="U10" s="6" t="s">
        <v>36</v>
      </c>
      <c r="V10" s="8">
        <v>40396</v>
      </c>
    </row>
    <row r="11" spans="1:22" ht="15.75" thickBot="1" x14ac:dyDescent="0.3">
      <c r="A11" s="25" t="s">
        <v>62</v>
      </c>
      <c r="B11" s="26" t="s">
        <v>38</v>
      </c>
      <c r="C11" s="27">
        <v>31.7</v>
      </c>
      <c r="D11" s="28">
        <v>40378</v>
      </c>
      <c r="E11" s="29">
        <v>2.0983827722471342</v>
      </c>
      <c r="F11" s="30">
        <v>0.91</v>
      </c>
      <c r="G11" s="30">
        <v>9.1</v>
      </c>
      <c r="H11" s="31">
        <v>2.02</v>
      </c>
      <c r="I11" s="31">
        <v>7.96</v>
      </c>
      <c r="J11" s="32">
        <v>3.8803352597591183</v>
      </c>
      <c r="K11" s="32">
        <v>14.321608040201001</v>
      </c>
      <c r="L11" s="32">
        <v>0.27094270761125078</v>
      </c>
      <c r="M11" s="33"/>
      <c r="S11" s="7" t="s">
        <v>59</v>
      </c>
      <c r="T11" s="9">
        <v>0.85</v>
      </c>
      <c r="U11" s="6" t="s">
        <v>11</v>
      </c>
      <c r="V11" s="8">
        <v>40022</v>
      </c>
    </row>
    <row r="12" spans="1:22" ht="15.75" thickBot="1" x14ac:dyDescent="0.3">
      <c r="A12" s="25" t="s">
        <v>63</v>
      </c>
      <c r="B12" s="26" t="s">
        <v>67</v>
      </c>
      <c r="C12" s="27">
        <v>27.2</v>
      </c>
      <c r="D12" s="28">
        <v>40374</v>
      </c>
      <c r="E12" s="29">
        <v>2.2850228139591939</v>
      </c>
      <c r="F12" s="30">
        <v>8.35</v>
      </c>
      <c r="G12" s="30">
        <v>10.9</v>
      </c>
      <c r="H12" s="31">
        <v>2.0299999999999998</v>
      </c>
      <c r="I12" s="31">
        <v>8.1199999999999992</v>
      </c>
      <c r="J12" s="32">
        <v>12.562700195034196</v>
      </c>
      <c r="K12" s="32">
        <v>34.236453201970463</v>
      </c>
      <c r="L12" s="32">
        <v>0.36693930066071084</v>
      </c>
      <c r="M12" s="33" t="s">
        <v>64</v>
      </c>
      <c r="S12" s="7" t="s">
        <v>62</v>
      </c>
      <c r="T12" s="9">
        <v>0.91</v>
      </c>
      <c r="U12" s="6" t="s">
        <v>38</v>
      </c>
      <c r="V12" s="8">
        <v>40378</v>
      </c>
    </row>
    <row r="13" spans="1:22" ht="15.75" thickBot="1" x14ac:dyDescent="0.3">
      <c r="A13" s="34" t="s">
        <v>65</v>
      </c>
      <c r="B13" s="26" t="s">
        <v>23</v>
      </c>
      <c r="C13" s="35">
        <v>25.8</v>
      </c>
      <c r="D13" s="36">
        <v>40046</v>
      </c>
      <c r="E13" s="29">
        <v>2.4289082083954332</v>
      </c>
      <c r="F13" s="30">
        <v>7.79</v>
      </c>
      <c r="G13" s="30">
        <v>10.7</v>
      </c>
      <c r="H13" s="31">
        <v>2.0299999999999998</v>
      </c>
      <c r="I13" s="31">
        <v>8.17</v>
      </c>
      <c r="J13" s="32">
        <v>19.650650659873566</v>
      </c>
      <c r="K13" s="32">
        <v>30.966952264381874</v>
      </c>
      <c r="L13" s="32">
        <v>0.63456844225757747</v>
      </c>
      <c r="M13" s="33"/>
      <c r="S13" s="7" t="s">
        <v>1</v>
      </c>
      <c r="T13" s="9">
        <v>0.94</v>
      </c>
      <c r="U13" s="6" t="s">
        <v>45</v>
      </c>
      <c r="V13" s="8">
        <v>40163</v>
      </c>
    </row>
    <row r="14" spans="1:22" ht="15.75" thickBot="1" x14ac:dyDescent="0.3">
      <c r="A14" s="25" t="s">
        <v>28</v>
      </c>
      <c r="B14" s="26" t="s">
        <v>50</v>
      </c>
      <c r="C14" s="27">
        <v>25.5</v>
      </c>
      <c r="D14" s="28">
        <v>40402</v>
      </c>
      <c r="E14" s="29">
        <v>2.1176650565505639</v>
      </c>
      <c r="F14" s="30">
        <v>110.94</v>
      </c>
      <c r="G14" s="30">
        <v>7.85</v>
      </c>
      <c r="H14" s="31">
        <v>2.0299999999999998</v>
      </c>
      <c r="I14" s="31">
        <v>8.18</v>
      </c>
      <c r="J14" s="32">
        <v>4.3184756921460155</v>
      </c>
      <c r="K14" s="32">
        <v>-4.0342298288508571</v>
      </c>
      <c r="L14" s="32">
        <v>-1.0704585200531636</v>
      </c>
      <c r="M14" s="33" t="s">
        <v>66</v>
      </c>
      <c r="S14" s="7" t="s">
        <v>60</v>
      </c>
      <c r="T14" s="9">
        <v>0.98</v>
      </c>
      <c r="U14" s="6" t="s">
        <v>35</v>
      </c>
      <c r="V14" s="8">
        <v>40396</v>
      </c>
    </row>
    <row r="15" spans="1:22" ht="15.75" thickBot="1" x14ac:dyDescent="0.3">
      <c r="A15" s="25" t="s">
        <v>29</v>
      </c>
      <c r="B15" s="26" t="s">
        <v>39</v>
      </c>
      <c r="C15" s="27">
        <v>25.3</v>
      </c>
      <c r="D15" s="28">
        <v>40403</v>
      </c>
      <c r="E15" s="29">
        <v>5.1753320578774069</v>
      </c>
      <c r="F15" s="30">
        <v>15.26</v>
      </c>
      <c r="G15" s="30">
        <v>10.3</v>
      </c>
      <c r="H15" s="31">
        <v>2.0299999999999998</v>
      </c>
      <c r="I15" s="31">
        <v>8.19</v>
      </c>
      <c r="J15" s="32">
        <v>154.94246590529102</v>
      </c>
      <c r="K15" s="32">
        <v>25.763125763125778</v>
      </c>
      <c r="L15" s="32">
        <v>6.0141175154707707</v>
      </c>
      <c r="M15" s="33"/>
      <c r="S15" s="7" t="s">
        <v>81</v>
      </c>
      <c r="T15" s="9">
        <v>1.1200000000000001</v>
      </c>
      <c r="U15" s="6" t="s">
        <v>20</v>
      </c>
      <c r="V15" s="8">
        <v>40043</v>
      </c>
    </row>
    <row r="16" spans="1:22" ht="15.75" thickBot="1" x14ac:dyDescent="0.3">
      <c r="A16" s="25" t="s">
        <v>30</v>
      </c>
      <c r="B16" s="26" t="s">
        <v>41</v>
      </c>
      <c r="C16" s="27">
        <v>26.2</v>
      </c>
      <c r="D16" s="28">
        <v>40395</v>
      </c>
      <c r="E16" s="29">
        <v>2.5595849597244591</v>
      </c>
      <c r="F16" s="30">
        <v>3.75</v>
      </c>
      <c r="G16" s="30">
        <v>9.1</v>
      </c>
      <c r="H16" s="31">
        <v>2.0299999999999998</v>
      </c>
      <c r="I16" s="31">
        <v>8.16</v>
      </c>
      <c r="J16" s="32">
        <v>26.087929050465981</v>
      </c>
      <c r="K16" s="32">
        <v>11.51960784313725</v>
      </c>
      <c r="L16" s="32">
        <v>2.2646542665085372</v>
      </c>
      <c r="M16" s="33"/>
      <c r="S16" s="1" t="s">
        <v>72</v>
      </c>
      <c r="T16" s="9">
        <v>1.29</v>
      </c>
      <c r="U16" s="6" t="s">
        <v>18</v>
      </c>
      <c r="V16" s="2">
        <v>40039</v>
      </c>
    </row>
    <row r="17" spans="1:22" ht="15.75" thickBot="1" x14ac:dyDescent="0.3">
      <c r="A17" s="25" t="s">
        <v>31</v>
      </c>
      <c r="B17" s="26" t="s">
        <v>42</v>
      </c>
      <c r="C17" s="27">
        <v>26.7</v>
      </c>
      <c r="D17" s="28">
        <v>40394</v>
      </c>
      <c r="E17" s="29">
        <v>2.672577210894481</v>
      </c>
      <c r="F17" s="30">
        <v>43.84</v>
      </c>
      <c r="G17" s="30">
        <v>9.25</v>
      </c>
      <c r="H17" s="31">
        <v>2.0299999999999998</v>
      </c>
      <c r="I17" s="31">
        <v>8.14</v>
      </c>
      <c r="J17" s="32">
        <v>31.654049797757693</v>
      </c>
      <c r="K17" s="32">
        <v>13.63636363636363</v>
      </c>
      <c r="L17" s="32">
        <v>2.3212969851688987</v>
      </c>
      <c r="M17" s="33"/>
      <c r="S17" s="1" t="s">
        <v>0</v>
      </c>
      <c r="T17" s="9">
        <v>1.5</v>
      </c>
      <c r="U17" s="6" t="s">
        <v>12</v>
      </c>
      <c r="V17" s="2">
        <v>40024</v>
      </c>
    </row>
    <row r="18" spans="1:22" ht="15.75" thickBot="1" x14ac:dyDescent="0.3">
      <c r="A18" s="25" t="s">
        <v>32</v>
      </c>
      <c r="B18" s="26" t="s">
        <v>43</v>
      </c>
      <c r="C18" s="27">
        <v>26</v>
      </c>
      <c r="D18" s="28">
        <v>40346</v>
      </c>
      <c r="E18" s="29">
        <v>2.6484703850165738</v>
      </c>
      <c r="F18" s="30">
        <v>5.67</v>
      </c>
      <c r="G18" s="30">
        <v>14.2</v>
      </c>
      <c r="H18" s="31">
        <v>2.0299999999999998</v>
      </c>
      <c r="I18" s="31">
        <v>8.16</v>
      </c>
      <c r="J18" s="32">
        <v>30.466521429387889</v>
      </c>
      <c r="K18" s="32">
        <v>74.019607843137251</v>
      </c>
      <c r="L18" s="32">
        <v>0.41160068686060464</v>
      </c>
      <c r="M18" s="33"/>
      <c r="S18" s="7" t="s">
        <v>5</v>
      </c>
      <c r="T18" s="9">
        <v>1.5</v>
      </c>
      <c r="U18" s="6" t="s">
        <v>15</v>
      </c>
      <c r="V18" s="2">
        <v>40032</v>
      </c>
    </row>
    <row r="19" spans="1:22" ht="15.75" thickBot="1" x14ac:dyDescent="0.3">
      <c r="A19" s="25" t="s">
        <v>33</v>
      </c>
      <c r="B19" s="26" t="s">
        <v>48</v>
      </c>
      <c r="C19" s="27">
        <v>26.6</v>
      </c>
      <c r="D19" s="28">
        <v>40380</v>
      </c>
      <c r="E19" s="29">
        <v>3.3144022659310783</v>
      </c>
      <c r="F19" s="30">
        <v>2.4900000000000002</v>
      </c>
      <c r="G19" s="30">
        <v>9.6</v>
      </c>
      <c r="H19" s="31">
        <v>2.0299999999999998</v>
      </c>
      <c r="I19" s="31">
        <v>8.14</v>
      </c>
      <c r="J19" s="32">
        <v>63.271047582811754</v>
      </c>
      <c r="K19" s="32">
        <v>17.936117936117924</v>
      </c>
      <c r="L19" s="32">
        <v>3.5275775844115618</v>
      </c>
      <c r="M19" s="33"/>
      <c r="S19" s="7" t="s">
        <v>70</v>
      </c>
      <c r="T19" s="9">
        <v>1.63</v>
      </c>
      <c r="U19" s="6" t="s">
        <v>17</v>
      </c>
      <c r="V19" s="8">
        <v>40037</v>
      </c>
    </row>
    <row r="20" spans="1:22" ht="15.75" thickBot="1" x14ac:dyDescent="0.3">
      <c r="A20" s="25" t="s">
        <v>34</v>
      </c>
      <c r="B20" s="26" t="s">
        <v>49</v>
      </c>
      <c r="C20" s="27">
        <v>26.2</v>
      </c>
      <c r="D20" s="28">
        <v>40402</v>
      </c>
      <c r="E20" s="29">
        <v>2.1492593917989122</v>
      </c>
      <c r="F20" s="30">
        <v>6.13</v>
      </c>
      <c r="G20" s="30">
        <v>9.25</v>
      </c>
      <c r="H20" s="31">
        <v>2.0299999999999998</v>
      </c>
      <c r="I20" s="31">
        <v>8.16</v>
      </c>
      <c r="J20" s="32">
        <v>5.8748468866459334</v>
      </c>
      <c r="K20" s="32">
        <v>13.3578431372549</v>
      </c>
      <c r="L20" s="32">
        <v>0.43980505133055803</v>
      </c>
      <c r="M20" s="33"/>
      <c r="S20" s="7" t="s">
        <v>2</v>
      </c>
      <c r="T20" s="9">
        <v>1.66</v>
      </c>
      <c r="U20" s="6" t="s">
        <v>19</v>
      </c>
      <c r="V20" s="8">
        <v>40042</v>
      </c>
    </row>
    <row r="21" spans="1:22" ht="15.75" thickBot="1" x14ac:dyDescent="0.3">
      <c r="A21" s="25" t="s">
        <v>2</v>
      </c>
      <c r="B21" s="26" t="s">
        <v>19</v>
      </c>
      <c r="C21" s="27">
        <v>25.7</v>
      </c>
      <c r="D21" s="28">
        <v>40042</v>
      </c>
      <c r="E21" s="29">
        <v>2.5933544197794385</v>
      </c>
      <c r="F21" s="30">
        <v>1.66</v>
      </c>
      <c r="G21" s="30">
        <v>9.5</v>
      </c>
      <c r="H21" s="31">
        <v>2.0299999999999998</v>
      </c>
      <c r="I21" s="31">
        <v>8.17</v>
      </c>
      <c r="J21" s="32">
        <v>27.751449250218656</v>
      </c>
      <c r="K21" s="32">
        <v>16.279069767441861</v>
      </c>
      <c r="L21" s="32">
        <v>1.7047318825134317</v>
      </c>
      <c r="M21" s="33"/>
      <c r="S21" s="7" t="s">
        <v>71</v>
      </c>
      <c r="T21" s="9">
        <v>1.91</v>
      </c>
      <c r="U21" s="6" t="s">
        <v>16</v>
      </c>
      <c r="V21" s="8">
        <v>40031</v>
      </c>
    </row>
    <row r="22" spans="1:22" ht="15.75" thickBot="1" x14ac:dyDescent="0.3">
      <c r="A22" s="25" t="s">
        <v>74</v>
      </c>
      <c r="B22" s="26" t="s">
        <v>40</v>
      </c>
      <c r="C22" s="27">
        <v>25.9</v>
      </c>
      <c r="D22" s="28">
        <v>40373</v>
      </c>
      <c r="E22" s="29">
        <v>2.564366662499113</v>
      </c>
      <c r="F22" s="30">
        <v>6.12</v>
      </c>
      <c r="G22" s="30">
        <v>11</v>
      </c>
      <c r="H22" s="31">
        <v>2.0299999999999998</v>
      </c>
      <c r="I22" s="31">
        <v>8.17</v>
      </c>
      <c r="J22" s="32">
        <v>26.323480911286367</v>
      </c>
      <c r="K22" s="32">
        <v>34.638922888616889</v>
      </c>
      <c r="L22" s="32">
        <v>0.75993936058377964</v>
      </c>
      <c r="M22" s="33"/>
      <c r="S22" s="7" t="s">
        <v>82</v>
      </c>
      <c r="T22" s="9">
        <v>2.46</v>
      </c>
      <c r="U22" s="6" t="s">
        <v>21</v>
      </c>
      <c r="V22" s="8">
        <v>40043</v>
      </c>
    </row>
    <row r="23" spans="1:22" ht="15.75" thickBot="1" x14ac:dyDescent="0.3">
      <c r="A23" s="25" t="s">
        <v>68</v>
      </c>
      <c r="B23" s="26" t="s">
        <v>9</v>
      </c>
      <c r="C23" s="27">
        <v>25.4</v>
      </c>
      <c r="D23" s="28">
        <v>40011</v>
      </c>
      <c r="E23" s="29">
        <v>2.3386399671981284</v>
      </c>
      <c r="F23" s="30">
        <v>8.2200000000000006</v>
      </c>
      <c r="G23" s="30">
        <v>10.199999999999999</v>
      </c>
      <c r="H23" s="31">
        <v>2.0299999999999998</v>
      </c>
      <c r="I23" s="31">
        <v>8.19</v>
      </c>
      <c r="J23" s="32">
        <v>15.203939270843774</v>
      </c>
      <c r="K23" s="32">
        <v>24.54212454212454</v>
      </c>
      <c r="L23" s="32">
        <v>0.61950379417020163</v>
      </c>
      <c r="M23" s="33"/>
      <c r="S23" s="7" t="s">
        <v>33</v>
      </c>
      <c r="T23" s="9">
        <v>2.4900000000000002</v>
      </c>
      <c r="U23" s="6" t="s">
        <v>48</v>
      </c>
      <c r="V23" s="8">
        <v>40380</v>
      </c>
    </row>
    <row r="24" spans="1:22" ht="15.75" thickBot="1" x14ac:dyDescent="0.3">
      <c r="A24" s="25" t="s">
        <v>69</v>
      </c>
      <c r="B24" s="26" t="s">
        <v>10</v>
      </c>
      <c r="C24" s="27">
        <v>24.5</v>
      </c>
      <c r="D24" s="28">
        <v>40021</v>
      </c>
      <c r="E24" s="29">
        <v>2.5343831509660042</v>
      </c>
      <c r="F24" s="30">
        <v>2.83</v>
      </c>
      <c r="G24" s="30">
        <v>9.1999999999999993</v>
      </c>
      <c r="H24" s="31">
        <v>2.0299999999999998</v>
      </c>
      <c r="I24" s="31">
        <v>8.2200000000000006</v>
      </c>
      <c r="J24" s="32">
        <v>24.846460638719432</v>
      </c>
      <c r="K24" s="32">
        <v>11.922141119221394</v>
      </c>
      <c r="L24" s="32">
        <v>2.0840602699007555</v>
      </c>
      <c r="M24" s="33"/>
      <c r="S24" s="7" t="s">
        <v>6</v>
      </c>
      <c r="T24" s="9">
        <v>2.62</v>
      </c>
      <c r="U24" s="6" t="s">
        <v>24</v>
      </c>
      <c r="V24" s="8">
        <v>40052</v>
      </c>
    </row>
    <row r="25" spans="1:22" ht="15.75" thickBot="1" x14ac:dyDescent="0.3">
      <c r="A25" s="25" t="s">
        <v>69</v>
      </c>
      <c r="B25" s="26" t="s">
        <v>10</v>
      </c>
      <c r="C25" s="27">
        <v>24.6</v>
      </c>
      <c r="D25" s="28">
        <v>40162</v>
      </c>
      <c r="E25" s="29">
        <v>4.2341391274153981</v>
      </c>
      <c r="F25" s="30">
        <v>6.13</v>
      </c>
      <c r="G25" s="30">
        <v>10.199999999999999</v>
      </c>
      <c r="H25" s="31">
        <v>2.0299999999999998</v>
      </c>
      <c r="I25" s="31">
        <v>8.2100000000000009</v>
      </c>
      <c r="J25" s="32">
        <v>108.57828213868959</v>
      </c>
      <c r="K25" s="32">
        <v>24.238733252131524</v>
      </c>
      <c r="L25" s="32">
        <v>4.4795361626062427</v>
      </c>
      <c r="M25" s="33"/>
      <c r="S25" s="7" t="s">
        <v>73</v>
      </c>
      <c r="T25" s="9">
        <v>2.71</v>
      </c>
      <c r="U25" s="6" t="s">
        <v>14</v>
      </c>
      <c r="V25" s="8">
        <v>40029</v>
      </c>
    </row>
    <row r="26" spans="1:22" ht="15.75" thickBot="1" x14ac:dyDescent="0.3">
      <c r="A26" s="34" t="s">
        <v>0</v>
      </c>
      <c r="B26" s="26" t="s">
        <v>12</v>
      </c>
      <c r="C26" s="35">
        <v>26.2</v>
      </c>
      <c r="D26" s="36">
        <v>40024</v>
      </c>
      <c r="E26" s="29">
        <v>2.2016772379266776</v>
      </c>
      <c r="F26" s="30">
        <v>1.5</v>
      </c>
      <c r="G26" s="30">
        <v>10.3</v>
      </c>
      <c r="H26" s="31">
        <v>2.0299999999999998</v>
      </c>
      <c r="I26" s="31">
        <v>8.16</v>
      </c>
      <c r="J26" s="32">
        <v>8.4570067944176248</v>
      </c>
      <c r="K26" s="32">
        <v>26.225490196078439</v>
      </c>
      <c r="L26" s="32">
        <v>0.32247278244134486</v>
      </c>
      <c r="M26" s="33"/>
      <c r="S26" s="7" t="s">
        <v>69</v>
      </c>
      <c r="T26" s="9">
        <v>2.83</v>
      </c>
      <c r="U26" s="6" t="s">
        <v>10</v>
      </c>
      <c r="V26" s="8">
        <v>40021</v>
      </c>
    </row>
    <row r="27" spans="1:22" ht="15.75" thickBot="1" x14ac:dyDescent="0.3">
      <c r="A27" s="25" t="s">
        <v>0</v>
      </c>
      <c r="B27" s="26" t="s">
        <v>12</v>
      </c>
      <c r="C27" s="27">
        <v>26.2</v>
      </c>
      <c r="D27" s="28">
        <v>40164</v>
      </c>
      <c r="E27" s="29">
        <v>6.4002620267840333</v>
      </c>
      <c r="F27" s="30">
        <v>3.52</v>
      </c>
      <c r="G27" s="30">
        <v>11.8</v>
      </c>
      <c r="H27" s="31">
        <v>2.0299999999999998</v>
      </c>
      <c r="I27" s="31">
        <v>8.16</v>
      </c>
      <c r="J27" s="32">
        <v>215.28384368394256</v>
      </c>
      <c r="K27" s="32">
        <v>44.60784313725491</v>
      </c>
      <c r="L27" s="32">
        <v>4.8261433089587111</v>
      </c>
      <c r="M27" s="33"/>
      <c r="S27" s="1" t="s">
        <v>75</v>
      </c>
      <c r="T27" s="9">
        <v>3.2</v>
      </c>
      <c r="U27" s="3" t="s">
        <v>44</v>
      </c>
      <c r="V27" s="2">
        <v>40372</v>
      </c>
    </row>
    <row r="28" spans="1:22" ht="15.75" thickBot="1" x14ac:dyDescent="0.3">
      <c r="A28" s="34" t="s">
        <v>75</v>
      </c>
      <c r="B28" s="37" t="s">
        <v>44</v>
      </c>
      <c r="C28" s="35">
        <v>25.7</v>
      </c>
      <c r="D28" s="36">
        <v>40372</v>
      </c>
      <c r="E28" s="29">
        <v>2.412247397735277</v>
      </c>
      <c r="F28" s="30">
        <v>3.2</v>
      </c>
      <c r="G28" s="30">
        <v>10.9</v>
      </c>
      <c r="H28" s="31">
        <v>2.0299999999999998</v>
      </c>
      <c r="I28" s="31">
        <v>8.17</v>
      </c>
      <c r="J28" s="32">
        <v>18.82992107070331</v>
      </c>
      <c r="K28" s="32">
        <v>33.414932680538563</v>
      </c>
      <c r="L28" s="32">
        <v>0.56351815072397804</v>
      </c>
      <c r="M28" s="33"/>
      <c r="S28" s="7" t="s">
        <v>4</v>
      </c>
      <c r="T28" s="9">
        <v>3.2</v>
      </c>
      <c r="U28" s="6" t="s">
        <v>22</v>
      </c>
      <c r="V28" s="8">
        <v>40045</v>
      </c>
    </row>
    <row r="29" spans="1:22" ht="15.75" thickBot="1" x14ac:dyDescent="0.3">
      <c r="A29" s="25" t="s">
        <v>70</v>
      </c>
      <c r="B29" s="26" t="s">
        <v>17</v>
      </c>
      <c r="C29" s="27">
        <v>25.7</v>
      </c>
      <c r="D29" s="28">
        <v>40037</v>
      </c>
      <c r="E29" s="29">
        <v>2.351867244259755</v>
      </c>
      <c r="F29" s="30">
        <v>1.63</v>
      </c>
      <c r="G29" s="30">
        <v>10.5</v>
      </c>
      <c r="H29" s="31">
        <v>2.0299999999999998</v>
      </c>
      <c r="I29" s="31">
        <v>8.17</v>
      </c>
      <c r="J29" s="32">
        <v>15.855529273879569</v>
      </c>
      <c r="K29" s="32">
        <v>28.518971848225217</v>
      </c>
      <c r="L29" s="32">
        <v>0.55596426681371702</v>
      </c>
      <c r="M29" s="33"/>
      <c r="S29" s="7" t="s">
        <v>0</v>
      </c>
      <c r="T29" s="9">
        <v>3.52</v>
      </c>
      <c r="U29" s="6" t="s">
        <v>12</v>
      </c>
      <c r="V29" s="8">
        <v>40164</v>
      </c>
    </row>
    <row r="30" spans="1:22" ht="15.75" thickBot="1" x14ac:dyDescent="0.3">
      <c r="A30" s="25" t="s">
        <v>1</v>
      </c>
      <c r="B30" s="26" t="s">
        <v>45</v>
      </c>
      <c r="C30" s="27">
        <v>25.3</v>
      </c>
      <c r="D30" s="28">
        <v>40163</v>
      </c>
      <c r="E30" s="29">
        <v>5.1060659465234179</v>
      </c>
      <c r="F30" s="30">
        <v>0.94</v>
      </c>
      <c r="G30" s="30">
        <v>10</v>
      </c>
      <c r="H30" s="31">
        <v>2.0299999999999998</v>
      </c>
      <c r="I30" s="31">
        <v>8.19</v>
      </c>
      <c r="J30" s="32">
        <v>151.53034219327185</v>
      </c>
      <c r="K30" s="32">
        <v>22.100122100122107</v>
      </c>
      <c r="L30" s="32">
        <v>6.8565386881927957</v>
      </c>
      <c r="M30" s="33"/>
      <c r="S30" s="7" t="s">
        <v>30</v>
      </c>
      <c r="T30" s="9">
        <v>3.75</v>
      </c>
      <c r="U30" s="6" t="s">
        <v>41</v>
      </c>
      <c r="V30" s="8">
        <v>40395</v>
      </c>
    </row>
    <row r="31" spans="1:22" ht="15.75" thickBot="1" x14ac:dyDescent="0.3">
      <c r="A31" s="25" t="s">
        <v>3</v>
      </c>
      <c r="B31" s="26" t="s">
        <v>46</v>
      </c>
      <c r="C31" s="27">
        <v>25.8</v>
      </c>
      <c r="D31" s="28">
        <v>40379</v>
      </c>
      <c r="E31" s="29">
        <v>2.83</v>
      </c>
      <c r="F31" s="30">
        <v>0.41</v>
      </c>
      <c r="G31" s="30">
        <v>10.199999999999999</v>
      </c>
      <c r="H31" s="31">
        <v>2.0299999999999998</v>
      </c>
      <c r="I31" s="31">
        <v>8.17</v>
      </c>
      <c r="J31" s="32">
        <v>39.408866995073907</v>
      </c>
      <c r="K31" s="32">
        <v>24.847001223990201</v>
      </c>
      <c r="L31" s="32">
        <v>1.5860612972894281</v>
      </c>
      <c r="M31" s="33"/>
      <c r="S31" s="7" t="s">
        <v>32</v>
      </c>
      <c r="T31" s="9">
        <v>5.67</v>
      </c>
      <c r="U31" s="6" t="s">
        <v>43</v>
      </c>
      <c r="V31" s="8">
        <v>40346</v>
      </c>
    </row>
    <row r="32" spans="1:22" ht="15.75" thickBot="1" x14ac:dyDescent="0.3">
      <c r="A32" s="25" t="s">
        <v>4</v>
      </c>
      <c r="B32" s="26" t="s">
        <v>22</v>
      </c>
      <c r="C32" s="27">
        <v>25.1</v>
      </c>
      <c r="D32" s="28">
        <v>40045</v>
      </c>
      <c r="E32" s="29">
        <v>2.4960146952571391</v>
      </c>
      <c r="F32" s="30">
        <v>3.2</v>
      </c>
      <c r="G32" s="30">
        <v>9.9</v>
      </c>
      <c r="H32" s="31">
        <v>2.0299999999999998</v>
      </c>
      <c r="I32" s="31">
        <v>8.1999999999999993</v>
      </c>
      <c r="J32" s="32">
        <v>22.956388928923122</v>
      </c>
      <c r="K32" s="32">
        <v>20.731707317073187</v>
      </c>
      <c r="L32" s="32">
        <v>1.1073081718657027</v>
      </c>
      <c r="M32" s="33"/>
      <c r="S32" s="7" t="s">
        <v>74</v>
      </c>
      <c r="T32" s="9">
        <v>6.12</v>
      </c>
      <c r="U32" s="6" t="s">
        <v>40</v>
      </c>
      <c r="V32" s="8">
        <v>40373</v>
      </c>
    </row>
    <row r="33" spans="1:22" ht="15.75" thickBot="1" x14ac:dyDescent="0.3">
      <c r="A33" s="25" t="s">
        <v>76</v>
      </c>
      <c r="B33" s="26" t="s">
        <v>47</v>
      </c>
      <c r="C33" s="27">
        <v>25.5</v>
      </c>
      <c r="D33" s="28">
        <v>40163</v>
      </c>
      <c r="E33" s="29">
        <v>4.9227789304690335</v>
      </c>
      <c r="F33" s="30">
        <v>0.67</v>
      </c>
      <c r="G33" s="30">
        <v>10.9</v>
      </c>
      <c r="H33" s="31">
        <v>2.0299999999999998</v>
      </c>
      <c r="I33" s="31">
        <v>8.18</v>
      </c>
      <c r="J33" s="32">
        <v>142.50142514625784</v>
      </c>
      <c r="K33" s="32">
        <v>33.251833740831302</v>
      </c>
      <c r="L33" s="32">
        <v>4.2855208003543712</v>
      </c>
      <c r="M33" s="33"/>
      <c r="S33" s="7" t="s">
        <v>34</v>
      </c>
      <c r="T33" s="9">
        <v>6.13</v>
      </c>
      <c r="U33" s="6" t="s">
        <v>49</v>
      </c>
      <c r="V33" s="8">
        <v>40402</v>
      </c>
    </row>
    <row r="34" spans="1:22" ht="15.75" thickBot="1" x14ac:dyDescent="0.3">
      <c r="A34" s="25" t="s">
        <v>5</v>
      </c>
      <c r="B34" s="26" t="s">
        <v>15</v>
      </c>
      <c r="C34" s="35">
        <v>25.4</v>
      </c>
      <c r="D34" s="36">
        <v>40032</v>
      </c>
      <c r="E34" s="29">
        <v>2.1834096380618226</v>
      </c>
      <c r="F34" s="30">
        <v>1.5</v>
      </c>
      <c r="G34" s="30">
        <v>9.9</v>
      </c>
      <c r="H34" s="31">
        <v>2.0299999999999998</v>
      </c>
      <c r="I34" s="31">
        <v>8.19</v>
      </c>
      <c r="J34" s="32">
        <v>7.557125027676002</v>
      </c>
      <c r="K34" s="32">
        <v>20.87912087912089</v>
      </c>
      <c r="L34" s="32">
        <v>0.3619465144834294</v>
      </c>
      <c r="M34" s="33"/>
      <c r="S34" s="7" t="s">
        <v>69</v>
      </c>
      <c r="T34" s="9">
        <v>6.13</v>
      </c>
      <c r="U34" s="6" t="s">
        <v>10</v>
      </c>
      <c r="V34" s="8">
        <v>40162</v>
      </c>
    </row>
    <row r="35" spans="1:22" ht="15.75" thickBot="1" x14ac:dyDescent="0.3">
      <c r="A35" s="25" t="s">
        <v>71</v>
      </c>
      <c r="B35" s="26" t="s">
        <v>16</v>
      </c>
      <c r="C35" s="27">
        <v>25.4</v>
      </c>
      <c r="D35" s="28">
        <v>40031</v>
      </c>
      <c r="E35" s="29">
        <v>2.5786511667821408</v>
      </c>
      <c r="F35" s="30">
        <v>1.91</v>
      </c>
      <c r="G35" s="30">
        <v>10.5</v>
      </c>
      <c r="H35" s="31">
        <v>2.0299999999999998</v>
      </c>
      <c r="I35" s="31">
        <v>8.19</v>
      </c>
      <c r="J35" s="32">
        <v>27.027151073011872</v>
      </c>
      <c r="K35" s="32">
        <v>28.205128205128212</v>
      </c>
      <c r="L35" s="32">
        <v>0.95823535622496614</v>
      </c>
      <c r="M35" s="33"/>
      <c r="S35" s="1" t="s">
        <v>65</v>
      </c>
      <c r="T35" s="9">
        <v>7.79</v>
      </c>
      <c r="U35" s="6" t="s">
        <v>23</v>
      </c>
      <c r="V35" s="2">
        <v>40046</v>
      </c>
    </row>
    <row r="36" spans="1:22" ht="15.75" thickBot="1" x14ac:dyDescent="0.3">
      <c r="A36" s="25" t="s">
        <v>81</v>
      </c>
      <c r="B36" s="26" t="s">
        <v>20</v>
      </c>
      <c r="C36" s="27">
        <v>23.9</v>
      </c>
      <c r="D36" s="28">
        <v>40043</v>
      </c>
      <c r="E36" s="29">
        <v>2.3410514793925223</v>
      </c>
      <c r="F36" s="30">
        <v>1.1200000000000001</v>
      </c>
      <c r="G36" s="30">
        <v>10.6</v>
      </c>
      <c r="H36" s="31">
        <v>2.0299999999999998</v>
      </c>
      <c r="I36" s="31">
        <v>8.24</v>
      </c>
      <c r="J36" s="32">
        <v>15.322732975001111</v>
      </c>
      <c r="K36" s="32">
        <v>28.640776699029118</v>
      </c>
      <c r="L36" s="32">
        <v>0.53499711743224232</v>
      </c>
      <c r="M36" s="33"/>
      <c r="S36" s="7" t="s">
        <v>68</v>
      </c>
      <c r="T36" s="9">
        <v>8.2200000000000006</v>
      </c>
      <c r="U36" s="6" t="s">
        <v>9</v>
      </c>
      <c r="V36" s="8">
        <v>40011</v>
      </c>
    </row>
    <row r="37" spans="1:22" ht="15.75" thickBot="1" x14ac:dyDescent="0.3">
      <c r="A37" s="25" t="s">
        <v>82</v>
      </c>
      <c r="B37" s="26" t="s">
        <v>21</v>
      </c>
      <c r="C37" s="27">
        <v>24.2</v>
      </c>
      <c r="D37" s="28">
        <v>40043</v>
      </c>
      <c r="E37" s="29">
        <v>2.2279576048882515</v>
      </c>
      <c r="F37" s="30">
        <v>2.46</v>
      </c>
      <c r="G37" s="30">
        <v>8.6999999999999993</v>
      </c>
      <c r="H37" s="31">
        <v>2.0299999999999998</v>
      </c>
      <c r="I37" s="31">
        <v>8.23</v>
      </c>
      <c r="J37" s="32">
        <v>9.7516061521306234</v>
      </c>
      <c r="K37" s="32">
        <v>5.7108140947751984</v>
      </c>
      <c r="L37" s="32">
        <v>1.7075684815326644</v>
      </c>
      <c r="M37" s="33"/>
      <c r="S37" s="7" t="s">
        <v>63</v>
      </c>
      <c r="T37" s="9">
        <v>8.35</v>
      </c>
      <c r="U37" s="6" t="s">
        <v>67</v>
      </c>
      <c r="V37" s="8">
        <v>40374</v>
      </c>
    </row>
    <row r="38" spans="1:22" ht="15.75" thickBot="1" x14ac:dyDescent="0.3">
      <c r="A38" s="34" t="s">
        <v>72</v>
      </c>
      <c r="B38" s="26" t="s">
        <v>18</v>
      </c>
      <c r="C38" s="35">
        <v>26.2</v>
      </c>
      <c r="D38" s="36">
        <v>40039</v>
      </c>
      <c r="E38" s="29">
        <v>2.2960837686536362</v>
      </c>
      <c r="F38" s="30">
        <v>1.29</v>
      </c>
      <c r="G38" s="30">
        <v>9.9</v>
      </c>
      <c r="H38" s="31">
        <v>2.0299999999999998</v>
      </c>
      <c r="I38" s="31">
        <v>8.16</v>
      </c>
      <c r="J38" s="32">
        <v>13.107574810523962</v>
      </c>
      <c r="K38" s="32">
        <v>21.323529411764707</v>
      </c>
      <c r="L38" s="32">
        <v>0.61470006007974443</v>
      </c>
      <c r="M38" s="33"/>
      <c r="S38" s="7" t="s">
        <v>29</v>
      </c>
      <c r="T38" s="9">
        <v>15.26</v>
      </c>
      <c r="U38" s="6" t="s">
        <v>39</v>
      </c>
      <c r="V38" s="8">
        <v>40403</v>
      </c>
    </row>
    <row r="39" spans="1:22" ht="15.75" thickBot="1" x14ac:dyDescent="0.3">
      <c r="A39" s="25" t="s">
        <v>73</v>
      </c>
      <c r="B39" s="26" t="s">
        <v>14</v>
      </c>
      <c r="C39" s="27">
        <v>25.3</v>
      </c>
      <c r="D39" s="28">
        <v>40029</v>
      </c>
      <c r="E39" s="29">
        <v>2.250660100667579</v>
      </c>
      <c r="F39" s="30">
        <v>2.71</v>
      </c>
      <c r="G39" s="30">
        <v>9.8000000000000007</v>
      </c>
      <c r="H39" s="31">
        <v>2.0299999999999998</v>
      </c>
      <c r="I39" s="31">
        <v>8.19</v>
      </c>
      <c r="J39" s="32">
        <v>10.869955697910308</v>
      </c>
      <c r="K39" s="32">
        <v>19.658119658119674</v>
      </c>
      <c r="L39" s="32">
        <v>0.55294992028500223</v>
      </c>
      <c r="M39" s="33"/>
      <c r="S39" s="7" t="s">
        <v>31</v>
      </c>
      <c r="T39" s="9">
        <v>43.84</v>
      </c>
      <c r="U39" s="6" t="s">
        <v>42</v>
      </c>
      <c r="V39" s="8">
        <v>40394</v>
      </c>
    </row>
    <row r="40" spans="1:22" ht="15.75" thickBot="1" x14ac:dyDescent="0.3">
      <c r="A40" s="25" t="s">
        <v>6</v>
      </c>
      <c r="B40" s="26" t="s">
        <v>24</v>
      </c>
      <c r="C40" s="27">
        <v>27</v>
      </c>
      <c r="D40" s="28">
        <v>40052</v>
      </c>
      <c r="E40" s="29">
        <v>2.3650728637401714</v>
      </c>
      <c r="F40" s="30">
        <v>2.62</v>
      </c>
      <c r="G40" s="30">
        <v>9</v>
      </c>
      <c r="H40" s="31">
        <v>2.0299999999999998</v>
      </c>
      <c r="I40" s="31">
        <v>8.1300000000000008</v>
      </c>
      <c r="J40" s="32">
        <v>16.506052400993678</v>
      </c>
      <c r="K40" s="32">
        <v>10.7011070110701</v>
      </c>
      <c r="L40" s="32">
        <v>1.5424621381618246</v>
      </c>
      <c r="M40" s="33"/>
      <c r="S40" s="7" t="s">
        <v>28</v>
      </c>
      <c r="T40" s="9">
        <v>110.94</v>
      </c>
      <c r="U40" s="6" t="s">
        <v>50</v>
      </c>
      <c r="V40" s="8">
        <v>40402</v>
      </c>
    </row>
    <row r="44" spans="1:22" x14ac:dyDescent="0.25">
      <c r="J44" s="5">
        <f>MIN(J5:J40)</f>
        <v>0.11206856961633246</v>
      </c>
    </row>
    <row r="45" spans="1:22" x14ac:dyDescent="0.25">
      <c r="J45" s="5">
        <f>MAX(J5:J40)</f>
        <v>215.28384368394256</v>
      </c>
    </row>
    <row r="46" spans="1:22" x14ac:dyDescent="0.25">
      <c r="J46" s="5">
        <f>AVERAGE(J28:J40,J5:J25)</f>
        <v>36.578665095894316</v>
      </c>
    </row>
  </sheetData>
  <sortState ref="S3:V38">
    <sortCondition ref="T3"/>
  </sortState>
  <mergeCells count="3">
    <mergeCell ref="A3:D3"/>
    <mergeCell ref="E3:G3"/>
    <mergeCell ref="H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Appendix</RoutingRuleDescription>
    <IP_x0020_Number xmlns="1720e262-164b-42d9-b8f5-1c971da2b9e2">IP-044160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IP000000-33-129979</_dlc_DocId>
    <_dlc_DocIdUrl xmlns="1720e262-164b-42d9-b8f5-1c971da2b9e2">
      <Url>https://ipds.usgs.gov/_layouts/DocIdRedir.aspx?ID=IP000000-33-129979</Url>
      <Description>IP000000-33-129979</Description>
    </_dlc_DocIdUrl>
  </documentManagement>
</p:properties>
</file>

<file path=customXml/itemProps1.xml><?xml version="1.0" encoding="utf-8"?>
<ds:datastoreItem xmlns:ds="http://schemas.openxmlformats.org/officeDocument/2006/customXml" ds:itemID="{2528D5D0-8A06-41F8-8693-ED2409443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4F7CF-66CE-4BAA-BC12-393B57F9F2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2305A7-CAC3-432D-8A03-388B370A4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5A61BD-9480-4A82-9891-DE2174FD23DC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1720e262-164b-42d9-b8f5-1c971da2b9e2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2-6 HE NE AND H NEW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stprinos</dc:creator>
  <cp:lastModifiedBy>Hall, Angela E.</cp:lastModifiedBy>
  <cp:lastPrinted>2012-12-18T21:01:42Z</cp:lastPrinted>
  <dcterms:created xsi:type="dcterms:W3CDTF">2011-11-30T14:09:54Z</dcterms:created>
  <dcterms:modified xsi:type="dcterms:W3CDTF">2014-05-15T14:16:56Z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b1871d52-4b9e-4743-8167-6579161619ee</vt:lpwstr>
  </property>
</Properties>
</file>