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-15" windowWidth="20115" windowHeight="91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E29" i="1" l="1"/>
  <c r="AE27" i="1"/>
  <c r="AE26" i="1"/>
  <c r="AE25" i="1"/>
  <c r="AE8" i="1"/>
  <c r="AE11" i="1"/>
  <c r="AE10" i="1"/>
  <c r="AE14" i="1"/>
  <c r="AE20" i="1"/>
  <c r="AE19" i="1"/>
  <c r="AE17" i="1"/>
  <c r="AE16" i="1"/>
</calcChain>
</file>

<file path=xl/sharedStrings.xml><?xml version="1.0" encoding="utf-8"?>
<sst xmlns="http://schemas.openxmlformats.org/spreadsheetml/2006/main" count="1019" uniqueCount="180">
  <si>
    <t>Station name</t>
  </si>
  <si>
    <t>Elev, 
ft above datum</t>
  </si>
  <si>
    <t>Depth to water level, 
ft below land surface</t>
  </si>
  <si>
    <t>Samp-
ling
depth, 
ft</t>
  </si>
  <si>
    <t>Gage height, 
ft</t>
  </si>
  <si>
    <t>Baro-metric pressure, milli-meters of mercury</t>
  </si>
  <si>
    <t>Air temper-ature, degrees Celsius</t>
  </si>
  <si>
    <t>Water temper-ature, degrees Celsius</t>
  </si>
  <si>
    <t>Dissolved oxygen, mg/L</t>
  </si>
  <si>
    <t>Field
pH, 
standard units</t>
  </si>
  <si>
    <t>Turb-
idity, 
NTRU</t>
  </si>
  <si>
    <t>Turb-
idity,
FNU</t>
  </si>
  <si>
    <t>Dis-
solved solids dried at 180 deg C, 
mg/L</t>
  </si>
  <si>
    <t>Dis-
solved solids, sum of constit-uents, 
mg/L</t>
  </si>
  <si>
    <r>
      <t>Hard-
ness, 
mg/L as CaCO</t>
    </r>
    <r>
      <rPr>
        <b/>
        <vertAlign val="subscript"/>
        <sz val="10"/>
        <color theme="1"/>
        <rFont val="Times New Roman"/>
        <family val="1"/>
      </rPr>
      <t>3</t>
    </r>
  </si>
  <si>
    <r>
      <t>Non-carbon-
ate hard-
ness, 
mg/L as CaCO</t>
    </r>
    <r>
      <rPr>
        <b/>
        <vertAlign val="subscript"/>
        <sz val="10"/>
        <color theme="1"/>
        <rFont val="Times New Roman"/>
        <family val="1"/>
      </rPr>
      <t>3</t>
    </r>
  </si>
  <si>
    <t>Calc-
ium, 
mg/L</t>
  </si>
  <si>
    <t>Magnes-
ium, 
mg/L</t>
  </si>
  <si>
    <t>Potass-
ium, 
mg/L</t>
  </si>
  <si>
    <t>Sodium, mg/L</t>
  </si>
  <si>
    <r>
      <t>Alkal-inity, mg/L as CaCO</t>
    </r>
    <r>
      <rPr>
        <b/>
        <vertAlign val="subscript"/>
        <sz val="10"/>
        <color theme="1"/>
        <rFont val="Times New Roman"/>
        <family val="1"/>
      </rPr>
      <t>3</t>
    </r>
  </si>
  <si>
    <t>Bicarb-onate, mg/L</t>
  </si>
  <si>
    <t>Bro-
mide, 
mg/L</t>
  </si>
  <si>
    <t>Carbon dioxide, unfilt-ered, mg/L</t>
  </si>
  <si>
    <t>Carbon-ate, 
mg/L</t>
  </si>
  <si>
    <t>Chlor-
ide, 
mg/L</t>
  </si>
  <si>
    <t>Chloride-to-bromide ratio</t>
  </si>
  <si>
    <t>Fluor-
ide, 
mg/L</t>
  </si>
  <si>
    <t>Hydro-
gen
sulfide, 
unfilt-
ered, 
mg/L</t>
  </si>
  <si>
    <r>
      <t>Silica, mg/L as SiO</t>
    </r>
    <r>
      <rPr>
        <b/>
        <vertAlign val="subscript"/>
        <sz val="10"/>
        <color theme="1"/>
        <rFont val="Times New Roman"/>
        <family val="1"/>
      </rPr>
      <t>2</t>
    </r>
  </si>
  <si>
    <t>Sulfate, mg/L</t>
  </si>
  <si>
    <t>Am-monia, mg/L as nitrogen</t>
  </si>
  <si>
    <t>Nitrate plus nitrite, mg/L as nitrogen</t>
  </si>
  <si>
    <t>Nitrate, mg/L as nitrogen</t>
  </si>
  <si>
    <t>Nitrite, mg/L as nitrogen</t>
  </si>
  <si>
    <t>Ortho-phos-phate, mg/L as phos-phorus</t>
  </si>
  <si>
    <t>Total 
nit-
rogen, 
mg/L</t>
  </si>
  <si>
    <r>
      <rPr>
        <b/>
        <sz val="10"/>
        <color theme="1"/>
        <rFont val="Symbol"/>
        <family val="1"/>
        <charset val="2"/>
      </rPr>
      <t>d</t>
    </r>
    <r>
      <rPr>
        <b/>
        <vertAlign val="superscript"/>
        <sz val="10"/>
        <color theme="1"/>
        <rFont val="Symbol"/>
        <family val="1"/>
        <charset val="2"/>
      </rPr>
      <t>15</t>
    </r>
    <r>
      <rPr>
        <b/>
        <sz val="10"/>
        <color theme="1"/>
        <rFont val="Times New Roman"/>
        <family val="1"/>
      </rPr>
      <t>N in nitrate, per mil</t>
    </r>
  </si>
  <si>
    <r>
      <rPr>
        <b/>
        <sz val="10"/>
        <color theme="1"/>
        <rFont val="Symbol"/>
        <family val="1"/>
        <charset val="2"/>
      </rPr>
      <t>d</t>
    </r>
    <r>
      <rPr>
        <b/>
        <vertAlign val="superscript"/>
        <sz val="10"/>
        <color theme="1"/>
        <rFont val="Times New Roman"/>
        <family val="1"/>
      </rPr>
      <t>18</t>
    </r>
    <r>
      <rPr>
        <b/>
        <sz val="10"/>
        <color theme="1"/>
        <rFont val="Times New Roman"/>
        <family val="1"/>
      </rPr>
      <t>O in nitrate, per mil</t>
    </r>
  </si>
  <si>
    <t>U.S. Geological Survey parameter code</t>
  </si>
  <si>
    <t>(P72019)</t>
  </si>
  <si>
    <t>--</t>
  </si>
  <si>
    <t>(P00065)</t>
  </si>
  <si>
    <t>(P00061)</t>
  </si>
  <si>
    <t>(P00025)</t>
  </si>
  <si>
    <t>(P00020)</t>
  </si>
  <si>
    <t>(P00010)</t>
  </si>
  <si>
    <t>(P00300)</t>
  </si>
  <si>
    <t>(P00400)</t>
  </si>
  <si>
    <t>(P00095)</t>
  </si>
  <si>
    <t>(P63676)</t>
  </si>
  <si>
    <t>(P63680)</t>
  </si>
  <si>
    <t>(P70300)</t>
  </si>
  <si>
    <t>(P70301)</t>
  </si>
  <si>
    <t>(P00900)</t>
  </si>
  <si>
    <t>(P00904)</t>
  </si>
  <si>
    <t>(P00915)</t>
  </si>
  <si>
    <t>(P00925)</t>
  </si>
  <si>
    <t>(P00935)</t>
  </si>
  <si>
    <t>(P00930)</t>
  </si>
  <si>
    <t>(P39086)</t>
  </si>
  <si>
    <t>(P00453)</t>
  </si>
  <si>
    <t>(P71870)</t>
  </si>
  <si>
    <t>(P00405)</t>
  </si>
  <si>
    <t>(P00452)</t>
  </si>
  <si>
    <t>(P00940)</t>
  </si>
  <si>
    <t>(P00950)</t>
  </si>
  <si>
    <t>(P71875)</t>
  </si>
  <si>
    <t>(P00955)</t>
  </si>
  <si>
    <t>(P00945)</t>
  </si>
  <si>
    <t>(P00608)</t>
  </si>
  <si>
    <t>(P00631)</t>
  </si>
  <si>
    <t>(P00618)</t>
  </si>
  <si>
    <t>(P00613)</t>
  </si>
  <si>
    <t>(P00607)</t>
  </si>
  <si>
    <t>(P00671)</t>
  </si>
  <si>
    <t>(P62854)</t>
  </si>
  <si>
    <t>(P01106)</t>
  </si>
  <si>
    <t>(P01005)</t>
  </si>
  <si>
    <t>(P01010)</t>
  </si>
  <si>
    <t>(P01025)</t>
  </si>
  <si>
    <t>(P01030)</t>
  </si>
  <si>
    <t>(P01035)</t>
  </si>
  <si>
    <t>(P01040)</t>
  </si>
  <si>
    <t>(P01046)</t>
  </si>
  <si>
    <t>(P01049)</t>
  </si>
  <si>
    <t>(P01130)</t>
  </si>
  <si>
    <t>(P01056)</t>
  </si>
  <si>
    <t>(P01060)</t>
  </si>
  <si>
    <t>(P01065)</t>
  </si>
  <si>
    <t>(P01075)</t>
  </si>
  <si>
    <t>(P01080)</t>
  </si>
  <si>
    <t>(P01057)</t>
  </si>
  <si>
    <t>(P01085)</t>
  </si>
  <si>
    <t>(P01090)</t>
  </si>
  <si>
    <t>(P01095)</t>
  </si>
  <si>
    <t>(P01000)</t>
  </si>
  <si>
    <t>(P01020)</t>
  </si>
  <si>
    <t>(P01145)</t>
  </si>
  <si>
    <t>(P22703)</t>
  </si>
  <si>
    <t>(P82690)</t>
  </si>
  <si>
    <t>(P63041)</t>
  </si>
  <si>
    <t>PW</t>
  </si>
  <si>
    <t>U</t>
  </si>
  <si>
    <t>&lt;.010</t>
  </si>
  <si>
    <t>&lt;.004</t>
  </si>
  <si>
    <t>&lt;.006</t>
  </si>
  <si>
    <t>&lt;.07</t>
  </si>
  <si>
    <t>&lt;.80</t>
  </si>
  <si>
    <t>&lt;.005</t>
  </si>
  <si>
    <t>&lt;.08</t>
  </si>
  <si>
    <t>&lt;1.4</t>
  </si>
  <si>
    <t>&lt;.42</t>
  </si>
  <si>
    <t>&lt;.050</t>
  </si>
  <si>
    <t>&lt;.11</t>
  </si>
  <si>
    <t>&lt;.32</t>
  </si>
  <si>
    <t>&lt;.21</t>
  </si>
  <si>
    <t>&lt;2.2</t>
  </si>
  <si>
    <t>R3</t>
  </si>
  <si>
    <t>E.093</t>
  </si>
  <si>
    <t>&lt;.020</t>
  </si>
  <si>
    <t>&lt;.04</t>
  </si>
  <si>
    <t>P3</t>
  </si>
  <si>
    <t>E.028</t>
  </si>
  <si>
    <t>&lt;.03</t>
  </si>
  <si>
    <t>&lt;.001</t>
  </si>
  <si>
    <t>&lt;.15</t>
  </si>
  <si>
    <t>P1</t>
  </si>
  <si>
    <t>6C</t>
  </si>
  <si>
    <t>&lt;.25</t>
  </si>
  <si>
    <t>Scioto River</t>
  </si>
  <si>
    <t>R3 (Blank)</t>
  </si>
  <si>
    <t>&lt;.06</t>
  </si>
  <si>
    <t>&lt;.040</t>
  </si>
  <si>
    <t>&lt;.05</t>
  </si>
  <si>
    <t>&lt;.20</t>
  </si>
  <si>
    <t>6C (Replicate)</t>
  </si>
  <si>
    <t>1. Chloride-to-bromide ratio determined using estimated or less than value for bromide concentration.</t>
  </si>
  <si>
    <t>3. Concentration of either or both constituents is a "less-than" value and percent difference cannot be computed.</t>
  </si>
  <si>
    <t>Quality-Control Samples</t>
  </si>
  <si>
    <t>&lt;0.1</t>
  </si>
  <si>
    <r>
      <t>Percent difference</t>
    </r>
    <r>
      <rPr>
        <vertAlign val="superscript"/>
        <sz val="10"/>
        <rFont val="Times New Roman"/>
        <family val="1"/>
      </rPr>
      <t>2</t>
    </r>
  </si>
  <si>
    <t>2. Percent difference calculated for sample 6C is equal to the difference between the concentration of each constituent collected at 1500 hours and the quality-control sample collected at 1501 hours divided by the average of the two samples multiplied by 100.</t>
  </si>
  <si>
    <r>
      <t xml:space="preserve">&gt;1134 </t>
    </r>
    <r>
      <rPr>
        <vertAlign val="superscript"/>
        <sz val="10"/>
        <color theme="1"/>
        <rFont val="Times New Roman"/>
        <family val="1"/>
      </rPr>
      <t>1</t>
    </r>
  </si>
  <si>
    <r>
      <t xml:space="preserve">E 718 </t>
    </r>
    <r>
      <rPr>
        <vertAlign val="superscript"/>
        <sz val="10"/>
        <color theme="1"/>
        <rFont val="Times New Roman"/>
        <family val="1"/>
      </rPr>
      <t>1</t>
    </r>
  </si>
  <si>
    <r>
      <t xml:space="preserve">&gt;2625 </t>
    </r>
    <r>
      <rPr>
        <vertAlign val="superscript"/>
        <sz val="10"/>
        <color theme="1"/>
        <rFont val="Times New Roman"/>
        <family val="1"/>
      </rPr>
      <t>1</t>
    </r>
  </si>
  <si>
    <r>
      <t xml:space="preserve">&gt;724 </t>
    </r>
    <r>
      <rPr>
        <vertAlign val="superscript"/>
        <sz val="10"/>
        <color theme="1"/>
        <rFont val="Times New Roman"/>
        <family val="1"/>
      </rPr>
      <t>1</t>
    </r>
  </si>
  <si>
    <r>
      <t xml:space="preserve">&gt;3750 </t>
    </r>
    <r>
      <rPr>
        <vertAlign val="superscript"/>
        <sz val="10"/>
        <color theme="1"/>
        <rFont val="Times New Roman"/>
        <family val="1"/>
      </rPr>
      <t>1</t>
    </r>
  </si>
  <si>
    <r>
      <t xml:space="preserve">E 1314 </t>
    </r>
    <r>
      <rPr>
        <vertAlign val="superscript"/>
        <sz val="10"/>
        <color theme="1"/>
        <rFont val="Times New Roman"/>
        <family val="1"/>
      </rPr>
      <t>1</t>
    </r>
  </si>
  <si>
    <r>
      <t>--</t>
    </r>
    <r>
      <rPr>
        <vertAlign val="superscript"/>
        <sz val="10"/>
        <rFont val="Times New Roman"/>
        <family val="1"/>
      </rPr>
      <t>3</t>
    </r>
  </si>
  <si>
    <t>Organic nitrogen as nitrogen, mg/L</t>
  </si>
  <si>
    <t>Date (mm/dd/yyyy)</t>
  </si>
  <si>
    <t>Time (hrs)</t>
  </si>
  <si>
    <r>
      <t>Table 4.</t>
    </r>
    <r>
      <rPr>
        <b/>
        <sz val="11"/>
        <color theme="1"/>
        <rFont val="Calibri"/>
        <family val="2"/>
      </rPr>
      <t> </t>
    </r>
    <r>
      <rPr>
        <sz val="11"/>
        <color theme="1"/>
        <rFont val="Times New Roman"/>
        <family val="1"/>
      </rPr>
      <t>Results of water-quality analyses from before and during the aquifer test, Pickaway County, Ohio, October and November 2012.</t>
    </r>
  </si>
  <si>
    <t>Alum-
inum, 
µg/L</t>
  </si>
  <si>
    <t>Barium, µg/L</t>
  </si>
  <si>
    <t>Beryll-ium, 
µg/L</t>
  </si>
  <si>
    <t>Cadm-
ium, 
µg/L</t>
  </si>
  <si>
    <t>Chrom-
ium, 
µg/L</t>
  </si>
  <si>
    <t>Cobalt, µg/L</t>
  </si>
  <si>
    <t>Copper, µg/L</t>
  </si>
  <si>
    <t>Iron, 
µg/L</t>
  </si>
  <si>
    <t>Lead, 
µg/L</t>
  </si>
  <si>
    <t>Lithium, µg/L</t>
  </si>
  <si>
    <t>Mang-anese, µg/L</t>
  </si>
  <si>
    <t>Molyb-denum, µg/L</t>
  </si>
  <si>
    <t>Nickel, µg/L</t>
  </si>
  <si>
    <t>Silver, µg/L</t>
  </si>
  <si>
    <t>Stront-
ium, 
µg/L</t>
  </si>
  <si>
    <t>Thall-
ium, 
µg/L</t>
  </si>
  <si>
    <t>Vanad-
ium, 
µg/L</t>
  </si>
  <si>
    <t>Zinc, 
µg/L</t>
  </si>
  <si>
    <t>Anti-mony, µg/L</t>
  </si>
  <si>
    <t>Arsenic, µg/L</t>
  </si>
  <si>
    <t>Boron, µg/L</t>
  </si>
  <si>
    <t>Selen-
ium, 
µg/L</t>
  </si>
  <si>
    <t>Uran-
ium, 
µg/L</t>
  </si>
  <si>
    <r>
      <t>Dis-charge, instant-aneous, ft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/s</t>
    </r>
  </si>
  <si>
    <r>
      <t xml:space="preserve">Field specific conduct-
ance, </t>
    </r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Times New Roman"/>
        <family val="1"/>
      </rPr>
      <t>S/cm at 25 deg C</t>
    </r>
  </si>
  <si>
    <r>
      <t>[mm, month; dd, day; yyyy, year; hrs, hours; U.S. Geological Survey parameter code in parentheses; Elev, elevation; ft, foot; NAVD 88, North American Vertical Datum of 1988; ft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 xml:space="preserve">/s, cubic foot per second; mg/L, milligrams per liter; </t>
    </r>
    <r>
      <rPr>
        <sz val="9"/>
        <color theme="1"/>
        <rFont val="Symbol"/>
        <family val="1"/>
        <charset val="2"/>
      </rPr>
      <t>m</t>
    </r>
    <r>
      <rPr>
        <sz val="9"/>
        <color theme="1"/>
        <rFont val="Times New Roman"/>
        <family val="1"/>
      </rPr>
      <t>S/cm, microsiemens per centimeter; deg, degrees; C, Celsius; NTRU, Nepholometric Turbidity Units; E, estimated value; FNU, Units; CaCO</t>
    </r>
    <r>
      <rPr>
        <vertAlign val="sub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, calcium carbonate; SiO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, silicon dioxide; µg/L, micrograms per liter; δ</t>
    </r>
    <r>
      <rPr>
        <vertAlign val="superscript"/>
        <sz val="9"/>
        <color theme="1"/>
        <rFont val="Times New Roman"/>
        <family val="1"/>
      </rPr>
      <t>15</t>
    </r>
    <r>
      <rPr>
        <sz val="9"/>
        <color theme="1"/>
        <rFont val="Times New Roman"/>
        <family val="1"/>
      </rPr>
      <t>N, nitrogen-15 stable isotope; δ</t>
    </r>
    <r>
      <rPr>
        <vertAlign val="superscript"/>
        <sz val="9"/>
        <color theme="1"/>
        <rFont val="Times New Roman"/>
        <family val="1"/>
      </rPr>
      <t>18</t>
    </r>
    <r>
      <rPr>
        <sz val="9"/>
        <color theme="1"/>
        <rFont val="Times New Roman"/>
        <family val="1"/>
      </rPr>
      <t>O, oxygen-18 stable isotope; U, not detected; per mil, parts per thousand relative to a standard; &lt;, less than; &gt;, greater than; --, not done or not applicable]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</si>
</sst>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"/>
    <numFmt numFmtId="167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sz val="10"/>
      <color theme="1"/>
      <name val="Symbol"/>
      <family val="1"/>
      <charset val="2"/>
    </font>
    <font>
      <b/>
      <vertAlign val="superscript"/>
      <sz val="10"/>
      <color theme="1"/>
      <name val="Symbol"/>
      <family val="1"/>
      <charset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theme="1"/>
      <name val="Symbol"/>
      <family val="1"/>
      <charset val="2"/>
    </font>
    <font>
      <b/>
      <sz val="11"/>
      <color theme="1"/>
      <name val="Calibri"/>
      <family val="2"/>
    </font>
    <font>
      <vertAlign val="subscript"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/>
    <xf numFmtId="0" fontId="10" fillId="0" borderId="0" xfId="0" applyFont="1" applyFill="1" applyBorder="1" applyAlignment="1">
      <alignment horizontal="left" textRotation="90" wrapText="1"/>
    </xf>
    <xf numFmtId="0" fontId="5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2" fontId="11" fillId="0" borderId="0" xfId="0" applyNumberFormat="1" applyFont="1" applyFill="1" applyBorder="1"/>
    <xf numFmtId="0" fontId="11" fillId="0" borderId="0" xfId="0" quotePrefix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 indent="2"/>
    </xf>
    <xf numFmtId="1" fontId="11" fillId="0" borderId="0" xfId="0" applyNumberFormat="1" applyFont="1" applyFill="1" applyBorder="1" applyAlignment="1">
      <alignment horizontal="right" indent="2"/>
    </xf>
    <xf numFmtId="164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 indent="1"/>
    </xf>
    <xf numFmtId="2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 indent="2"/>
    </xf>
    <xf numFmtId="2" fontId="11" fillId="0" borderId="0" xfId="0" applyNumberFormat="1" applyFont="1" applyFill="1" applyBorder="1" applyAlignment="1">
      <alignment horizontal="right" indent="2"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right" indent="1"/>
    </xf>
    <xf numFmtId="0" fontId="5" fillId="0" borderId="0" xfId="0" applyFont="1" applyFill="1" applyBorder="1"/>
    <xf numFmtId="164" fontId="11" fillId="0" borderId="0" xfId="0" quotePrefix="1" applyNumberFormat="1" applyFont="1" applyFill="1" applyBorder="1" applyAlignment="1">
      <alignment horizontal="right" indent="2"/>
    </xf>
    <xf numFmtId="2" fontId="11" fillId="0" borderId="0" xfId="0" quotePrefix="1" applyNumberFormat="1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right"/>
    </xf>
    <xf numFmtId="166" fontId="11" fillId="0" borderId="0" xfId="1" applyNumberFormat="1" applyFont="1" applyFill="1" applyBorder="1" applyAlignment="1">
      <alignment horizontal="right"/>
    </xf>
    <xf numFmtId="14" fontId="11" fillId="0" borderId="0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quotePrefix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167" fontId="11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5"/>
  <sheetViews>
    <sheetView tabSelected="1" workbookViewId="0">
      <pane xSplit="3" topLeftCell="D1" activePane="topRight" state="frozen"/>
      <selection pane="topRight"/>
    </sheetView>
  </sheetViews>
  <sheetFormatPr defaultRowHeight="15" x14ac:dyDescent="0.25"/>
  <cols>
    <col min="1" max="1" width="15.42578125" style="2" customWidth="1"/>
    <col min="2" max="2" width="11.28515625" style="31" customWidth="1"/>
    <col min="3" max="3" width="5" style="31" customWidth="1"/>
    <col min="4" max="4" width="8.42578125" style="13" customWidth="1"/>
    <col min="5" max="11" width="8.42578125" style="10" customWidth="1"/>
    <col min="12" max="12" width="8.42578125" style="11" customWidth="1"/>
    <col min="13" max="67" width="8.42578125" style="10" customWidth="1"/>
    <col min="68" max="16384" width="9.140625" style="2"/>
  </cols>
  <sheetData>
    <row r="1" spans="1:67" x14ac:dyDescent="0.25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3" customFormat="1" ht="12.75" customHeight="1" x14ac:dyDescent="0.25">
      <c r="A2" s="43" t="s">
        <v>179</v>
      </c>
    </row>
    <row r="3" spans="1:6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s="5" customFormat="1" ht="90" x14ac:dyDescent="0.25">
      <c r="A4" s="44" t="s">
        <v>0</v>
      </c>
      <c r="B4" s="44" t="s">
        <v>151</v>
      </c>
      <c r="C4" s="44" t="s">
        <v>152</v>
      </c>
      <c r="D4" s="44" t="s">
        <v>1</v>
      </c>
      <c r="E4" s="44" t="s">
        <v>2</v>
      </c>
      <c r="F4" s="44" t="s">
        <v>3</v>
      </c>
      <c r="G4" s="44" t="s">
        <v>4</v>
      </c>
      <c r="H4" s="44" t="s">
        <v>177</v>
      </c>
      <c r="I4" s="44" t="s">
        <v>5</v>
      </c>
      <c r="J4" s="44" t="s">
        <v>6</v>
      </c>
      <c r="K4" s="44" t="s">
        <v>7</v>
      </c>
      <c r="L4" s="45" t="s">
        <v>8</v>
      </c>
      <c r="M4" s="44" t="s">
        <v>9</v>
      </c>
      <c r="N4" s="44" t="s">
        <v>178</v>
      </c>
      <c r="O4" s="44" t="s">
        <v>10</v>
      </c>
      <c r="P4" s="44" t="s">
        <v>11</v>
      </c>
      <c r="Q4" s="44" t="s">
        <v>12</v>
      </c>
      <c r="R4" s="44" t="s">
        <v>13</v>
      </c>
      <c r="S4" s="44" t="s">
        <v>14</v>
      </c>
      <c r="T4" s="44" t="s">
        <v>15</v>
      </c>
      <c r="U4" s="44" t="s">
        <v>16</v>
      </c>
      <c r="V4" s="44" t="s">
        <v>17</v>
      </c>
      <c r="W4" s="44" t="s">
        <v>18</v>
      </c>
      <c r="X4" s="44" t="s">
        <v>19</v>
      </c>
      <c r="Y4" s="44" t="s">
        <v>20</v>
      </c>
      <c r="Z4" s="44" t="s">
        <v>21</v>
      </c>
      <c r="AA4" s="44" t="s">
        <v>22</v>
      </c>
      <c r="AB4" s="44" t="s">
        <v>23</v>
      </c>
      <c r="AC4" s="44" t="s">
        <v>24</v>
      </c>
      <c r="AD4" s="44" t="s">
        <v>25</v>
      </c>
      <c r="AE4" s="44" t="s">
        <v>26</v>
      </c>
      <c r="AF4" s="44" t="s">
        <v>27</v>
      </c>
      <c r="AG4" s="44" t="s">
        <v>28</v>
      </c>
      <c r="AH4" s="44" t="s">
        <v>29</v>
      </c>
      <c r="AI4" s="44" t="s">
        <v>30</v>
      </c>
      <c r="AJ4" s="44" t="s">
        <v>31</v>
      </c>
      <c r="AK4" s="44" t="s">
        <v>32</v>
      </c>
      <c r="AL4" s="44" t="s">
        <v>33</v>
      </c>
      <c r="AM4" s="44" t="s">
        <v>34</v>
      </c>
      <c r="AN4" s="44" t="s">
        <v>150</v>
      </c>
      <c r="AO4" s="44" t="s">
        <v>35</v>
      </c>
      <c r="AP4" s="44" t="s">
        <v>36</v>
      </c>
      <c r="AQ4" s="44" t="s">
        <v>154</v>
      </c>
      <c r="AR4" s="44" t="s">
        <v>155</v>
      </c>
      <c r="AS4" s="44" t="s">
        <v>156</v>
      </c>
      <c r="AT4" s="44" t="s">
        <v>157</v>
      </c>
      <c r="AU4" s="44" t="s">
        <v>158</v>
      </c>
      <c r="AV4" s="44" t="s">
        <v>159</v>
      </c>
      <c r="AW4" s="44" t="s">
        <v>160</v>
      </c>
      <c r="AX4" s="44" t="s">
        <v>161</v>
      </c>
      <c r="AY4" s="44" t="s">
        <v>162</v>
      </c>
      <c r="AZ4" s="44" t="s">
        <v>163</v>
      </c>
      <c r="BA4" s="44" t="s">
        <v>164</v>
      </c>
      <c r="BB4" s="44" t="s">
        <v>165</v>
      </c>
      <c r="BC4" s="44" t="s">
        <v>166</v>
      </c>
      <c r="BD4" s="44" t="s">
        <v>167</v>
      </c>
      <c r="BE4" s="44" t="s">
        <v>168</v>
      </c>
      <c r="BF4" s="44" t="s">
        <v>169</v>
      </c>
      <c r="BG4" s="44" t="s">
        <v>170</v>
      </c>
      <c r="BH4" s="44" t="s">
        <v>171</v>
      </c>
      <c r="BI4" s="44" t="s">
        <v>172</v>
      </c>
      <c r="BJ4" s="44" t="s">
        <v>173</v>
      </c>
      <c r="BK4" s="44" t="s">
        <v>174</v>
      </c>
      <c r="BL4" s="44" t="s">
        <v>175</v>
      </c>
      <c r="BM4" s="44" t="s">
        <v>176</v>
      </c>
      <c r="BN4" s="44" t="s">
        <v>37</v>
      </c>
      <c r="BO4" s="44" t="s">
        <v>38</v>
      </c>
    </row>
    <row r="5" spans="1:67" s="46" customFormat="1" ht="13.5" customHeight="1" x14ac:dyDescent="0.25">
      <c r="A5" s="47" t="s">
        <v>39</v>
      </c>
      <c r="B5" s="47"/>
      <c r="C5" s="47"/>
      <c r="D5" s="47"/>
      <c r="E5" s="6" t="s">
        <v>40</v>
      </c>
      <c r="F5" s="7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6" t="s">
        <v>46</v>
      </c>
      <c r="L5" s="8" t="s">
        <v>47</v>
      </c>
      <c r="M5" s="6" t="s">
        <v>48</v>
      </c>
      <c r="N5" s="6" t="s">
        <v>49</v>
      </c>
      <c r="O5" s="6" t="s">
        <v>50</v>
      </c>
      <c r="P5" s="6" t="s">
        <v>51</v>
      </c>
      <c r="Q5" s="6" t="s">
        <v>52</v>
      </c>
      <c r="R5" s="6" t="s">
        <v>53</v>
      </c>
      <c r="S5" s="6" t="s">
        <v>54</v>
      </c>
      <c r="T5" s="6" t="s">
        <v>55</v>
      </c>
      <c r="U5" s="6" t="s">
        <v>56</v>
      </c>
      <c r="V5" s="6" t="s">
        <v>57</v>
      </c>
      <c r="W5" s="6" t="s">
        <v>58</v>
      </c>
      <c r="X5" s="6" t="s">
        <v>59</v>
      </c>
      <c r="Y5" s="6" t="s">
        <v>60</v>
      </c>
      <c r="Z5" s="6" t="s">
        <v>61</v>
      </c>
      <c r="AA5" s="6" t="s">
        <v>62</v>
      </c>
      <c r="AB5" s="6" t="s">
        <v>63</v>
      </c>
      <c r="AC5" s="6" t="s">
        <v>64</v>
      </c>
      <c r="AD5" s="6" t="s">
        <v>65</v>
      </c>
      <c r="AE5" s="9" t="s">
        <v>41</v>
      </c>
      <c r="AF5" s="6" t="s">
        <v>66</v>
      </c>
      <c r="AG5" s="6" t="s">
        <v>67</v>
      </c>
      <c r="AH5" s="6" t="s">
        <v>68</v>
      </c>
      <c r="AI5" s="6" t="s">
        <v>69</v>
      </c>
      <c r="AJ5" s="6" t="s">
        <v>70</v>
      </c>
      <c r="AK5" s="6" t="s">
        <v>71</v>
      </c>
      <c r="AL5" s="6" t="s">
        <v>72</v>
      </c>
      <c r="AM5" s="6" t="s">
        <v>73</v>
      </c>
      <c r="AN5" s="6" t="s">
        <v>74</v>
      </c>
      <c r="AO5" s="6" t="s">
        <v>75</v>
      </c>
      <c r="AP5" s="6" t="s">
        <v>76</v>
      </c>
      <c r="AQ5" s="6" t="s">
        <v>77</v>
      </c>
      <c r="AR5" s="6" t="s">
        <v>78</v>
      </c>
      <c r="AS5" s="6" t="s">
        <v>79</v>
      </c>
      <c r="AT5" s="6" t="s">
        <v>80</v>
      </c>
      <c r="AU5" s="6" t="s">
        <v>81</v>
      </c>
      <c r="AV5" s="6" t="s">
        <v>82</v>
      </c>
      <c r="AW5" s="6" t="s">
        <v>83</v>
      </c>
      <c r="AX5" s="6" t="s">
        <v>84</v>
      </c>
      <c r="AY5" s="6" t="s">
        <v>85</v>
      </c>
      <c r="AZ5" s="6" t="s">
        <v>86</v>
      </c>
      <c r="BA5" s="6" t="s">
        <v>87</v>
      </c>
      <c r="BB5" s="6" t="s">
        <v>88</v>
      </c>
      <c r="BC5" s="6" t="s">
        <v>89</v>
      </c>
      <c r="BD5" s="6" t="s">
        <v>90</v>
      </c>
      <c r="BE5" s="6" t="s">
        <v>91</v>
      </c>
      <c r="BF5" s="6" t="s">
        <v>92</v>
      </c>
      <c r="BG5" s="6" t="s">
        <v>93</v>
      </c>
      <c r="BH5" s="6" t="s">
        <v>94</v>
      </c>
      <c r="BI5" s="6" t="s">
        <v>95</v>
      </c>
      <c r="BJ5" s="6" t="s">
        <v>96</v>
      </c>
      <c r="BK5" s="6" t="s">
        <v>97</v>
      </c>
      <c r="BL5" s="6" t="s">
        <v>98</v>
      </c>
      <c r="BM5" s="6" t="s">
        <v>99</v>
      </c>
      <c r="BN5" s="6" t="s">
        <v>100</v>
      </c>
      <c r="BO5" s="6" t="s">
        <v>101</v>
      </c>
    </row>
    <row r="6" spans="1:67" s="12" customFormat="1" ht="9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16.5" x14ac:dyDescent="0.25">
      <c r="A7" s="13" t="s">
        <v>128</v>
      </c>
      <c r="B7" s="34">
        <v>41205</v>
      </c>
      <c r="C7" s="10">
        <v>1500</v>
      </c>
      <c r="D7" s="14">
        <v>673.14</v>
      </c>
      <c r="E7" s="11">
        <v>11.16</v>
      </c>
      <c r="F7" s="11">
        <v>58</v>
      </c>
      <c r="G7" s="15" t="s">
        <v>41</v>
      </c>
      <c r="H7" s="15" t="s">
        <v>41</v>
      </c>
      <c r="I7" s="10">
        <v>746</v>
      </c>
      <c r="J7" s="15" t="s">
        <v>41</v>
      </c>
      <c r="K7" s="16">
        <v>12.4</v>
      </c>
      <c r="L7" s="16">
        <v>4</v>
      </c>
      <c r="M7" s="16">
        <v>7</v>
      </c>
      <c r="N7" s="17">
        <v>764</v>
      </c>
      <c r="O7" s="15" t="s">
        <v>41</v>
      </c>
      <c r="P7" s="10">
        <v>0.1</v>
      </c>
      <c r="Q7" s="15" t="s">
        <v>41</v>
      </c>
      <c r="R7" s="15" t="s">
        <v>41</v>
      </c>
      <c r="S7" s="15" t="s">
        <v>41</v>
      </c>
      <c r="T7" s="15" t="s">
        <v>41</v>
      </c>
      <c r="U7" s="15" t="s">
        <v>41</v>
      </c>
      <c r="V7" s="15" t="s">
        <v>41</v>
      </c>
      <c r="W7" s="15" t="s">
        <v>41</v>
      </c>
      <c r="X7" s="15" t="s">
        <v>41</v>
      </c>
      <c r="Y7" s="15" t="s">
        <v>41</v>
      </c>
      <c r="Z7" s="15" t="s">
        <v>41</v>
      </c>
      <c r="AA7" s="10" t="s">
        <v>113</v>
      </c>
      <c r="AB7" s="15" t="s">
        <v>41</v>
      </c>
      <c r="AC7" s="15" t="s">
        <v>41</v>
      </c>
      <c r="AD7" s="18">
        <v>36.200000000000003</v>
      </c>
      <c r="AE7" s="24" t="s">
        <v>146</v>
      </c>
      <c r="AF7" s="15" t="s">
        <v>41</v>
      </c>
      <c r="AG7" s="10" t="s">
        <v>103</v>
      </c>
      <c r="AH7" s="15" t="s">
        <v>41</v>
      </c>
      <c r="AI7" s="15" t="s">
        <v>41</v>
      </c>
      <c r="AJ7" s="10" t="s">
        <v>104</v>
      </c>
      <c r="AK7" s="20">
        <v>9.31</v>
      </c>
      <c r="AL7" s="20">
        <v>9.31</v>
      </c>
      <c r="AM7" s="10" t="s">
        <v>125</v>
      </c>
      <c r="AN7" s="10" t="s">
        <v>129</v>
      </c>
      <c r="AO7" s="10">
        <v>5.0000000000000001E-3</v>
      </c>
      <c r="AP7" s="10">
        <v>9.56</v>
      </c>
      <c r="AQ7" s="15" t="s">
        <v>41</v>
      </c>
      <c r="AR7" s="15" t="s">
        <v>41</v>
      </c>
      <c r="AS7" s="15" t="s">
        <v>41</v>
      </c>
      <c r="AT7" s="15" t="s">
        <v>41</v>
      </c>
      <c r="AU7" s="15" t="s">
        <v>41</v>
      </c>
      <c r="AV7" s="15" t="s">
        <v>41</v>
      </c>
      <c r="AW7" s="15" t="s">
        <v>41</v>
      </c>
      <c r="AX7" s="15" t="s">
        <v>41</v>
      </c>
      <c r="AY7" s="15" t="s">
        <v>41</v>
      </c>
      <c r="AZ7" s="15" t="s">
        <v>41</v>
      </c>
      <c r="BA7" s="15" t="s">
        <v>41</v>
      </c>
      <c r="BB7" s="15" t="s">
        <v>41</v>
      </c>
      <c r="BC7" s="15" t="s">
        <v>41</v>
      </c>
      <c r="BD7" s="15" t="s">
        <v>41</v>
      </c>
      <c r="BE7" s="22">
        <v>237</v>
      </c>
      <c r="BF7" s="15" t="s">
        <v>41</v>
      </c>
      <c r="BG7" s="15" t="s">
        <v>41</v>
      </c>
      <c r="BH7" s="15" t="s">
        <v>41</v>
      </c>
      <c r="BI7" s="15" t="s">
        <v>41</v>
      </c>
      <c r="BJ7" s="15" t="s">
        <v>41</v>
      </c>
      <c r="BK7" s="15" t="s">
        <v>41</v>
      </c>
      <c r="BL7" s="15" t="s">
        <v>41</v>
      </c>
      <c r="BM7" s="15" t="s">
        <v>41</v>
      </c>
      <c r="BN7" s="23">
        <v>2.2599999999999998</v>
      </c>
      <c r="BO7" s="23">
        <v>1.26</v>
      </c>
    </row>
    <row r="8" spans="1:67" x14ac:dyDescent="0.25">
      <c r="A8" s="13" t="s">
        <v>128</v>
      </c>
      <c r="B8" s="34">
        <v>41229</v>
      </c>
      <c r="C8" s="10">
        <v>1200</v>
      </c>
      <c r="D8" s="14">
        <v>673.14</v>
      </c>
      <c r="E8" s="11">
        <v>13.8</v>
      </c>
      <c r="F8" s="11">
        <v>58</v>
      </c>
      <c r="G8" s="15" t="s">
        <v>41</v>
      </c>
      <c r="H8" s="15" t="s">
        <v>41</v>
      </c>
      <c r="I8" s="15" t="s">
        <v>41</v>
      </c>
      <c r="J8" s="25">
        <v>10.8</v>
      </c>
      <c r="K8" s="16">
        <v>12.2</v>
      </c>
      <c r="L8" s="16">
        <v>2.6</v>
      </c>
      <c r="M8" s="16">
        <v>7.1</v>
      </c>
      <c r="N8" s="17">
        <v>756</v>
      </c>
      <c r="O8" s="15" t="s">
        <v>41</v>
      </c>
      <c r="P8" s="10" t="s">
        <v>140</v>
      </c>
      <c r="Q8" s="15" t="s">
        <v>41</v>
      </c>
      <c r="R8" s="15" t="s">
        <v>41</v>
      </c>
      <c r="S8" s="15" t="s">
        <v>41</v>
      </c>
      <c r="T8" s="15" t="s">
        <v>41</v>
      </c>
      <c r="U8" s="15" t="s">
        <v>41</v>
      </c>
      <c r="V8" s="15" t="s">
        <v>41</v>
      </c>
      <c r="W8" s="15" t="s">
        <v>41</v>
      </c>
      <c r="X8" s="15" t="s">
        <v>41</v>
      </c>
      <c r="Y8" s="15" t="s">
        <v>41</v>
      </c>
      <c r="Z8" s="15" t="s">
        <v>41</v>
      </c>
      <c r="AA8" s="10">
        <v>2.1999999999999999E-2</v>
      </c>
      <c r="AB8" s="15" t="s">
        <v>41</v>
      </c>
      <c r="AC8" s="15" t="s">
        <v>41</v>
      </c>
      <c r="AD8" s="18">
        <v>34.200000000000003</v>
      </c>
      <c r="AE8" s="19">
        <f>AD8/AA8</f>
        <v>1554.5454545454547</v>
      </c>
      <c r="AF8" s="15" t="s">
        <v>41</v>
      </c>
      <c r="AG8" s="10" t="s">
        <v>103</v>
      </c>
      <c r="AH8" s="15" t="s">
        <v>41</v>
      </c>
      <c r="AI8" s="15" t="s">
        <v>41</v>
      </c>
      <c r="AJ8" s="10" t="s">
        <v>104</v>
      </c>
      <c r="AK8" s="20">
        <v>8.48</v>
      </c>
      <c r="AL8" s="20">
        <v>8.48</v>
      </c>
      <c r="AM8" s="10" t="s">
        <v>125</v>
      </c>
      <c r="AN8" s="15" t="s">
        <v>41</v>
      </c>
      <c r="AO8" s="10">
        <v>5.0000000000000001E-3</v>
      </c>
      <c r="AP8" s="10">
        <v>7.95</v>
      </c>
      <c r="AQ8" s="15" t="s">
        <v>41</v>
      </c>
      <c r="AR8" s="15" t="s">
        <v>41</v>
      </c>
      <c r="AS8" s="15" t="s">
        <v>41</v>
      </c>
      <c r="AT8" s="15" t="s">
        <v>41</v>
      </c>
      <c r="AU8" s="15" t="s">
        <v>41</v>
      </c>
      <c r="AV8" s="15" t="s">
        <v>41</v>
      </c>
      <c r="AW8" s="15" t="s">
        <v>41</v>
      </c>
      <c r="AX8" s="15" t="s">
        <v>41</v>
      </c>
      <c r="AY8" s="15" t="s">
        <v>41</v>
      </c>
      <c r="AZ8" s="15" t="s">
        <v>41</v>
      </c>
      <c r="BA8" s="15" t="s">
        <v>41</v>
      </c>
      <c r="BB8" s="15" t="s">
        <v>41</v>
      </c>
      <c r="BC8" s="15" t="s">
        <v>41</v>
      </c>
      <c r="BD8" s="15" t="s">
        <v>41</v>
      </c>
      <c r="BE8" s="22">
        <v>227</v>
      </c>
      <c r="BF8" s="15" t="s">
        <v>41</v>
      </c>
      <c r="BG8" s="15" t="s">
        <v>41</v>
      </c>
      <c r="BH8" s="15" t="s">
        <v>41</v>
      </c>
      <c r="BI8" s="15" t="s">
        <v>41</v>
      </c>
      <c r="BJ8" s="15" t="s">
        <v>41</v>
      </c>
      <c r="BK8" s="15" t="s">
        <v>41</v>
      </c>
      <c r="BL8" s="15" t="s">
        <v>41</v>
      </c>
      <c r="BM8" s="15" t="s">
        <v>41</v>
      </c>
      <c r="BN8" s="23">
        <v>3</v>
      </c>
      <c r="BO8" s="23">
        <v>1.62</v>
      </c>
    </row>
    <row r="9" spans="1:67" ht="10.5" customHeight="1" x14ac:dyDescent="0.25">
      <c r="A9" s="13"/>
      <c r="B9" s="34"/>
      <c r="C9" s="10"/>
      <c r="D9" s="14"/>
      <c r="E9" s="11"/>
      <c r="F9" s="11"/>
      <c r="G9" s="15"/>
      <c r="H9" s="15"/>
      <c r="I9" s="15"/>
      <c r="J9" s="25"/>
      <c r="K9" s="16"/>
      <c r="L9" s="16"/>
      <c r="M9" s="16"/>
      <c r="N9" s="17"/>
      <c r="O9" s="15"/>
      <c r="Q9" s="15"/>
      <c r="R9" s="15"/>
      <c r="S9" s="15"/>
      <c r="T9" s="15"/>
      <c r="U9" s="15"/>
      <c r="V9" s="15"/>
      <c r="W9" s="15"/>
      <c r="X9" s="15"/>
      <c r="Y9" s="15"/>
      <c r="Z9" s="15"/>
      <c r="AB9" s="15"/>
      <c r="AC9" s="15"/>
      <c r="AD9" s="18"/>
      <c r="AE9" s="19"/>
      <c r="AF9" s="15"/>
      <c r="AH9" s="15"/>
      <c r="AI9" s="15"/>
      <c r="AK9" s="20"/>
      <c r="AL9" s="20"/>
      <c r="AN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22"/>
      <c r="BF9" s="15"/>
      <c r="BG9" s="15"/>
      <c r="BH9" s="15"/>
      <c r="BI9" s="15"/>
      <c r="BJ9" s="15"/>
      <c r="BK9" s="15"/>
      <c r="BL9" s="15"/>
      <c r="BM9" s="15"/>
      <c r="BN9" s="23"/>
      <c r="BO9" s="23"/>
    </row>
    <row r="10" spans="1:67" x14ac:dyDescent="0.25">
      <c r="A10" s="13" t="s">
        <v>127</v>
      </c>
      <c r="B10" s="34">
        <v>41205</v>
      </c>
      <c r="C10" s="10">
        <v>1300</v>
      </c>
      <c r="D10" s="14">
        <v>672.5</v>
      </c>
      <c r="E10" s="11">
        <v>10.38</v>
      </c>
      <c r="F10" s="11">
        <v>22</v>
      </c>
      <c r="G10" s="15" t="s">
        <v>41</v>
      </c>
      <c r="H10" s="15" t="s">
        <v>41</v>
      </c>
      <c r="I10" s="10">
        <v>746</v>
      </c>
      <c r="J10" s="25">
        <v>23</v>
      </c>
      <c r="K10" s="16">
        <v>8.6</v>
      </c>
      <c r="L10" s="16">
        <v>5.8</v>
      </c>
      <c r="M10" s="16">
        <v>7.2</v>
      </c>
      <c r="N10" s="17">
        <v>847</v>
      </c>
      <c r="O10" s="10">
        <v>2.2000000000000002</v>
      </c>
      <c r="P10" s="15" t="s">
        <v>41</v>
      </c>
      <c r="Q10" s="15" t="s">
        <v>41</v>
      </c>
      <c r="R10" s="15" t="s">
        <v>41</v>
      </c>
      <c r="S10" s="15" t="s">
        <v>41</v>
      </c>
      <c r="T10" s="15" t="s">
        <v>41</v>
      </c>
      <c r="U10" s="15" t="s">
        <v>41</v>
      </c>
      <c r="V10" s="15" t="s">
        <v>41</v>
      </c>
      <c r="W10" s="15" t="s">
        <v>41</v>
      </c>
      <c r="X10" s="15" t="s">
        <v>41</v>
      </c>
      <c r="Y10" s="15" t="s">
        <v>41</v>
      </c>
      <c r="Z10" s="15" t="s">
        <v>41</v>
      </c>
      <c r="AA10" s="10">
        <v>8.3000000000000004E-2</v>
      </c>
      <c r="AB10" s="15" t="s">
        <v>41</v>
      </c>
      <c r="AC10" s="15" t="s">
        <v>41</v>
      </c>
      <c r="AD10" s="18">
        <v>68.900000000000006</v>
      </c>
      <c r="AE10" s="19">
        <f>AD10/AA10</f>
        <v>830.1204819277109</v>
      </c>
      <c r="AF10" s="15" t="s">
        <v>41</v>
      </c>
      <c r="AG10" s="10" t="s">
        <v>103</v>
      </c>
      <c r="AH10" s="15" t="s">
        <v>41</v>
      </c>
      <c r="AI10" s="15" t="s">
        <v>41</v>
      </c>
      <c r="AJ10" s="10" t="s">
        <v>104</v>
      </c>
      <c r="AK10" s="20">
        <v>7.86</v>
      </c>
      <c r="AL10" s="20">
        <v>7.86</v>
      </c>
      <c r="AM10" s="10" t="s">
        <v>125</v>
      </c>
      <c r="AN10" s="15" t="s">
        <v>41</v>
      </c>
      <c r="AO10" s="10" t="s">
        <v>105</v>
      </c>
      <c r="AP10" s="10">
        <v>7.78</v>
      </c>
      <c r="AQ10" s="15" t="s">
        <v>41</v>
      </c>
      <c r="AR10" s="15" t="s">
        <v>41</v>
      </c>
      <c r="AS10" s="15" t="s">
        <v>41</v>
      </c>
      <c r="AT10" s="15" t="s">
        <v>41</v>
      </c>
      <c r="AU10" s="15" t="s">
        <v>41</v>
      </c>
      <c r="AV10" s="15" t="s">
        <v>41</v>
      </c>
      <c r="AW10" s="15" t="s">
        <v>41</v>
      </c>
      <c r="AX10" s="15" t="s">
        <v>41</v>
      </c>
      <c r="AY10" s="15" t="s">
        <v>41</v>
      </c>
      <c r="AZ10" s="15" t="s">
        <v>41</v>
      </c>
      <c r="BA10" s="15" t="s">
        <v>41</v>
      </c>
      <c r="BB10" s="15" t="s">
        <v>41</v>
      </c>
      <c r="BC10" s="15" t="s">
        <v>41</v>
      </c>
      <c r="BD10" s="15" t="s">
        <v>41</v>
      </c>
      <c r="BE10" s="22">
        <v>366</v>
      </c>
      <c r="BF10" s="15" t="s">
        <v>41</v>
      </c>
      <c r="BG10" s="15" t="s">
        <v>41</v>
      </c>
      <c r="BH10" s="15" t="s">
        <v>41</v>
      </c>
      <c r="BI10" s="15" t="s">
        <v>41</v>
      </c>
      <c r="BJ10" s="15" t="s">
        <v>41</v>
      </c>
      <c r="BK10" s="15" t="s">
        <v>41</v>
      </c>
      <c r="BL10" s="15" t="s">
        <v>41</v>
      </c>
      <c r="BM10" s="15" t="s">
        <v>41</v>
      </c>
      <c r="BN10" s="23">
        <v>4.76</v>
      </c>
      <c r="BO10" s="23">
        <v>2.17</v>
      </c>
    </row>
    <row r="11" spans="1:67" x14ac:dyDescent="0.25">
      <c r="A11" s="13" t="s">
        <v>127</v>
      </c>
      <c r="B11" s="34">
        <v>41229</v>
      </c>
      <c r="C11" s="10">
        <v>1400</v>
      </c>
      <c r="D11" s="14">
        <v>672.5</v>
      </c>
      <c r="E11" s="11">
        <v>15.57</v>
      </c>
      <c r="F11" s="11">
        <v>22</v>
      </c>
      <c r="G11" s="15" t="s">
        <v>41</v>
      </c>
      <c r="H11" s="15" t="s">
        <v>41</v>
      </c>
      <c r="I11" s="10">
        <v>754</v>
      </c>
      <c r="J11" s="15" t="s">
        <v>41</v>
      </c>
      <c r="K11" s="16">
        <v>8.1999999999999993</v>
      </c>
      <c r="L11" s="16">
        <v>4.7</v>
      </c>
      <c r="M11" s="16">
        <v>7.2</v>
      </c>
      <c r="N11" s="17">
        <v>806</v>
      </c>
      <c r="O11" s="10">
        <v>1.2</v>
      </c>
      <c r="P11" s="15" t="s">
        <v>41</v>
      </c>
      <c r="Q11" s="15" t="s">
        <v>41</v>
      </c>
      <c r="R11" s="15" t="s">
        <v>41</v>
      </c>
      <c r="S11" s="15" t="s">
        <v>41</v>
      </c>
      <c r="T11" s="15" t="s">
        <v>41</v>
      </c>
      <c r="U11" s="15" t="s">
        <v>41</v>
      </c>
      <c r="V11" s="15" t="s">
        <v>41</v>
      </c>
      <c r="W11" s="15" t="s">
        <v>41</v>
      </c>
      <c r="X11" s="15" t="s">
        <v>41</v>
      </c>
      <c r="Y11" s="15" t="s">
        <v>41</v>
      </c>
      <c r="Z11" s="15" t="s">
        <v>41</v>
      </c>
      <c r="AA11" s="10">
        <v>4.3999999999999997E-2</v>
      </c>
      <c r="AB11" s="15" t="s">
        <v>41</v>
      </c>
      <c r="AC11" s="15" t="s">
        <v>41</v>
      </c>
      <c r="AD11" s="18">
        <v>58.7</v>
      </c>
      <c r="AE11" s="19">
        <f>AD11/AA11</f>
        <v>1334.0909090909092</v>
      </c>
      <c r="AF11" s="15" t="s">
        <v>41</v>
      </c>
      <c r="AG11" s="10" t="s">
        <v>103</v>
      </c>
      <c r="AH11" s="15" t="s">
        <v>41</v>
      </c>
      <c r="AI11" s="15" t="s">
        <v>41</v>
      </c>
      <c r="AJ11" s="10" t="s">
        <v>104</v>
      </c>
      <c r="AK11" s="20">
        <v>7.41</v>
      </c>
      <c r="AL11" s="20">
        <v>7.41</v>
      </c>
      <c r="AM11" s="10" t="s">
        <v>125</v>
      </c>
      <c r="AN11" s="15" t="s">
        <v>41</v>
      </c>
      <c r="AO11" s="10" t="s">
        <v>105</v>
      </c>
      <c r="AP11" s="10">
        <v>7.28</v>
      </c>
      <c r="AQ11" s="15" t="s">
        <v>41</v>
      </c>
      <c r="AR11" s="15" t="s">
        <v>41</v>
      </c>
      <c r="AS11" s="15" t="s">
        <v>41</v>
      </c>
      <c r="AT11" s="15" t="s">
        <v>41</v>
      </c>
      <c r="AU11" s="15" t="s">
        <v>41</v>
      </c>
      <c r="AV11" s="15" t="s">
        <v>41</v>
      </c>
      <c r="AW11" s="15" t="s">
        <v>41</v>
      </c>
      <c r="AX11" s="15" t="s">
        <v>41</v>
      </c>
      <c r="AY11" s="15" t="s">
        <v>41</v>
      </c>
      <c r="AZ11" s="15" t="s">
        <v>41</v>
      </c>
      <c r="BA11" s="15" t="s">
        <v>41</v>
      </c>
      <c r="BB11" s="15" t="s">
        <v>41</v>
      </c>
      <c r="BC11" s="15" t="s">
        <v>41</v>
      </c>
      <c r="BD11" s="15" t="s">
        <v>41</v>
      </c>
      <c r="BE11" s="22">
        <v>380</v>
      </c>
      <c r="BF11" s="15" t="s">
        <v>41</v>
      </c>
      <c r="BG11" s="15" t="s">
        <v>41</v>
      </c>
      <c r="BH11" s="15" t="s">
        <v>41</v>
      </c>
      <c r="BI11" s="15" t="s">
        <v>41</v>
      </c>
      <c r="BJ11" s="15" t="s">
        <v>41</v>
      </c>
      <c r="BK11" s="15" t="s">
        <v>41</v>
      </c>
      <c r="BL11" s="15" t="s">
        <v>41</v>
      </c>
      <c r="BM11" s="15" t="s">
        <v>41</v>
      </c>
      <c r="BN11" s="23">
        <v>4.2699999999999996</v>
      </c>
      <c r="BO11" s="23">
        <v>1.61</v>
      </c>
    </row>
    <row r="12" spans="1:67" ht="10.5" customHeight="1" x14ac:dyDescent="0.25">
      <c r="A12" s="13"/>
      <c r="B12" s="34"/>
      <c r="C12" s="10"/>
      <c r="D12" s="14"/>
      <c r="E12" s="11"/>
      <c r="F12" s="11"/>
      <c r="G12" s="15"/>
      <c r="H12" s="15"/>
      <c r="J12" s="15"/>
      <c r="K12" s="16"/>
      <c r="L12" s="16"/>
      <c r="M12" s="16"/>
      <c r="N12" s="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B12" s="15"/>
      <c r="AC12" s="15"/>
      <c r="AD12" s="18"/>
      <c r="AE12" s="19"/>
      <c r="AF12" s="15"/>
      <c r="AH12" s="15"/>
      <c r="AI12" s="15"/>
      <c r="AK12" s="20"/>
      <c r="AL12" s="20"/>
      <c r="AN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22"/>
      <c r="BF12" s="15"/>
      <c r="BG12" s="15"/>
      <c r="BH12" s="15"/>
      <c r="BI12" s="15"/>
      <c r="BJ12" s="15"/>
      <c r="BK12" s="15"/>
      <c r="BL12" s="15"/>
      <c r="BM12" s="15"/>
      <c r="BN12" s="23"/>
      <c r="BO12" s="23"/>
    </row>
    <row r="13" spans="1:67" ht="16.5" x14ac:dyDescent="0.25">
      <c r="A13" s="13" t="s">
        <v>122</v>
      </c>
      <c r="B13" s="34">
        <v>41205</v>
      </c>
      <c r="C13" s="10">
        <v>1100</v>
      </c>
      <c r="D13" s="14">
        <v>672.71</v>
      </c>
      <c r="E13" s="11">
        <v>10.65</v>
      </c>
      <c r="F13" s="11">
        <v>30</v>
      </c>
      <c r="G13" s="15" t="s">
        <v>41</v>
      </c>
      <c r="H13" s="15" t="s">
        <v>41</v>
      </c>
      <c r="I13" s="10">
        <v>746</v>
      </c>
      <c r="J13" s="25">
        <v>21</v>
      </c>
      <c r="K13" s="16">
        <v>8.6999999999999993</v>
      </c>
      <c r="L13" s="16">
        <v>0.4</v>
      </c>
      <c r="M13" s="16">
        <v>7.1</v>
      </c>
      <c r="N13" s="17">
        <v>789</v>
      </c>
      <c r="O13" s="10">
        <v>3.5</v>
      </c>
      <c r="P13" s="15" t="s">
        <v>41</v>
      </c>
      <c r="Q13" s="15" t="s">
        <v>41</v>
      </c>
      <c r="R13" s="15" t="s">
        <v>41</v>
      </c>
      <c r="S13" s="15" t="s">
        <v>41</v>
      </c>
      <c r="T13" s="15" t="s">
        <v>41</v>
      </c>
      <c r="U13" s="15" t="s">
        <v>41</v>
      </c>
      <c r="V13" s="15" t="s">
        <v>41</v>
      </c>
      <c r="W13" s="15" t="s">
        <v>41</v>
      </c>
      <c r="X13" s="15" t="s">
        <v>41</v>
      </c>
      <c r="Y13" s="15" t="s">
        <v>41</v>
      </c>
      <c r="Z13" s="15" t="s">
        <v>41</v>
      </c>
      <c r="AA13" s="10" t="s">
        <v>123</v>
      </c>
      <c r="AB13" s="15" t="s">
        <v>41</v>
      </c>
      <c r="AC13" s="15" t="s">
        <v>41</v>
      </c>
      <c r="AD13" s="18">
        <v>36.799999999999997</v>
      </c>
      <c r="AE13" s="24" t="s">
        <v>148</v>
      </c>
      <c r="AF13" s="15" t="s">
        <v>41</v>
      </c>
      <c r="AG13" s="10" t="s">
        <v>103</v>
      </c>
      <c r="AH13" s="15" t="s">
        <v>41</v>
      </c>
      <c r="AI13" s="15" t="s">
        <v>41</v>
      </c>
      <c r="AJ13" s="10" t="s">
        <v>104</v>
      </c>
      <c r="AK13" s="20">
        <v>0.53500000000000003</v>
      </c>
      <c r="AL13" s="20">
        <v>0.53100000000000003</v>
      </c>
      <c r="AM13" s="10">
        <v>3.0000000000000001E-3</v>
      </c>
      <c r="AN13" s="10" t="s">
        <v>124</v>
      </c>
      <c r="AO13" s="10">
        <v>5.0000000000000001E-3</v>
      </c>
      <c r="AP13" s="10">
        <v>0.56000000000000005</v>
      </c>
      <c r="AQ13" s="15" t="s">
        <v>41</v>
      </c>
      <c r="AR13" s="15" t="s">
        <v>41</v>
      </c>
      <c r="AS13" s="15" t="s">
        <v>41</v>
      </c>
      <c r="AT13" s="15" t="s">
        <v>41</v>
      </c>
      <c r="AU13" s="15" t="s">
        <v>41</v>
      </c>
      <c r="AV13" s="15" t="s">
        <v>41</v>
      </c>
      <c r="AW13" s="15" t="s">
        <v>41</v>
      </c>
      <c r="AX13" s="15" t="s">
        <v>41</v>
      </c>
      <c r="AY13" s="15" t="s">
        <v>41</v>
      </c>
      <c r="AZ13" s="15" t="s">
        <v>41</v>
      </c>
      <c r="BA13" s="15" t="s">
        <v>41</v>
      </c>
      <c r="BB13" s="15" t="s">
        <v>41</v>
      </c>
      <c r="BC13" s="15" t="s">
        <v>41</v>
      </c>
      <c r="BD13" s="15" t="s">
        <v>41</v>
      </c>
      <c r="BE13" s="22">
        <v>504</v>
      </c>
      <c r="BF13" s="15" t="s">
        <v>41</v>
      </c>
      <c r="BG13" s="15" t="s">
        <v>41</v>
      </c>
      <c r="BH13" s="15" t="s">
        <v>41</v>
      </c>
      <c r="BI13" s="15" t="s">
        <v>41</v>
      </c>
      <c r="BJ13" s="15" t="s">
        <v>41</v>
      </c>
      <c r="BK13" s="15" t="s">
        <v>41</v>
      </c>
      <c r="BL13" s="15" t="s">
        <v>41</v>
      </c>
      <c r="BM13" s="15" t="s">
        <v>41</v>
      </c>
      <c r="BN13" s="23">
        <v>7.28</v>
      </c>
      <c r="BO13" s="23">
        <v>5.0999999999999996</v>
      </c>
    </row>
    <row r="14" spans="1:67" s="12" customFormat="1" ht="12.75" x14ac:dyDescent="0.2">
      <c r="A14" s="13" t="s">
        <v>122</v>
      </c>
      <c r="B14" s="34">
        <v>41229</v>
      </c>
      <c r="C14" s="10">
        <v>1000</v>
      </c>
      <c r="D14" s="14">
        <v>672.71</v>
      </c>
      <c r="E14" s="11">
        <v>14.06</v>
      </c>
      <c r="F14" s="11">
        <v>30</v>
      </c>
      <c r="G14" s="15" t="s">
        <v>41</v>
      </c>
      <c r="H14" s="15" t="s">
        <v>41</v>
      </c>
      <c r="I14" s="10">
        <v>750</v>
      </c>
      <c r="J14" s="15" t="s">
        <v>41</v>
      </c>
      <c r="K14" s="16">
        <v>7.7</v>
      </c>
      <c r="L14" s="16">
        <v>1.8</v>
      </c>
      <c r="M14" s="16">
        <v>7.2</v>
      </c>
      <c r="N14" s="17">
        <v>764</v>
      </c>
      <c r="O14" s="10">
        <v>0.2</v>
      </c>
      <c r="P14" s="15" t="s">
        <v>41</v>
      </c>
      <c r="Q14" s="15" t="s">
        <v>41</v>
      </c>
      <c r="R14" s="15" t="s">
        <v>41</v>
      </c>
      <c r="S14" s="15" t="s">
        <v>41</v>
      </c>
      <c r="T14" s="15" t="s">
        <v>41</v>
      </c>
      <c r="U14" s="15" t="s">
        <v>41</v>
      </c>
      <c r="V14" s="15" t="s">
        <v>41</v>
      </c>
      <c r="W14" s="15" t="s">
        <v>41</v>
      </c>
      <c r="X14" s="15" t="s">
        <v>41</v>
      </c>
      <c r="Y14" s="15" t="s">
        <v>41</v>
      </c>
      <c r="Z14" s="15" t="s">
        <v>41</v>
      </c>
      <c r="AA14" s="10">
        <v>2.7E-2</v>
      </c>
      <c r="AB14" s="15" t="s">
        <v>41</v>
      </c>
      <c r="AC14" s="15" t="s">
        <v>41</v>
      </c>
      <c r="AD14" s="18">
        <v>39.700000000000003</v>
      </c>
      <c r="AE14" s="19">
        <f>AD14/AA14</f>
        <v>1470.3703703703704</v>
      </c>
      <c r="AF14" s="15" t="s">
        <v>41</v>
      </c>
      <c r="AG14" s="10" t="s">
        <v>103</v>
      </c>
      <c r="AH14" s="15" t="s">
        <v>41</v>
      </c>
      <c r="AI14" s="15" t="s">
        <v>41</v>
      </c>
      <c r="AJ14" s="10" t="s">
        <v>104</v>
      </c>
      <c r="AK14" s="20">
        <v>4.9400000000000004</v>
      </c>
      <c r="AL14" s="20">
        <v>4.9400000000000004</v>
      </c>
      <c r="AM14" s="10" t="s">
        <v>125</v>
      </c>
      <c r="AN14" s="10" t="s">
        <v>126</v>
      </c>
      <c r="AO14" s="10" t="s">
        <v>105</v>
      </c>
      <c r="AP14" s="10">
        <v>5.09</v>
      </c>
      <c r="AQ14" s="15" t="s">
        <v>41</v>
      </c>
      <c r="AR14" s="15" t="s">
        <v>41</v>
      </c>
      <c r="AS14" s="15" t="s">
        <v>41</v>
      </c>
      <c r="AT14" s="15" t="s">
        <v>41</v>
      </c>
      <c r="AU14" s="15" t="s">
        <v>41</v>
      </c>
      <c r="AV14" s="15" t="s">
        <v>41</v>
      </c>
      <c r="AW14" s="15" t="s">
        <v>41</v>
      </c>
      <c r="AX14" s="15" t="s">
        <v>41</v>
      </c>
      <c r="AY14" s="15" t="s">
        <v>41</v>
      </c>
      <c r="AZ14" s="15" t="s">
        <v>41</v>
      </c>
      <c r="BA14" s="15" t="s">
        <v>41</v>
      </c>
      <c r="BB14" s="15" t="s">
        <v>41</v>
      </c>
      <c r="BC14" s="15" t="s">
        <v>41</v>
      </c>
      <c r="BD14" s="15" t="s">
        <v>41</v>
      </c>
      <c r="BE14" s="22">
        <v>442</v>
      </c>
      <c r="BF14" s="15" t="s">
        <v>41</v>
      </c>
      <c r="BG14" s="15" t="s">
        <v>41</v>
      </c>
      <c r="BH14" s="15" t="s">
        <v>41</v>
      </c>
      <c r="BI14" s="15" t="s">
        <v>41</v>
      </c>
      <c r="BJ14" s="15" t="s">
        <v>41</v>
      </c>
      <c r="BK14" s="15" t="s">
        <v>41</v>
      </c>
      <c r="BL14" s="15" t="s">
        <v>41</v>
      </c>
      <c r="BM14" s="15" t="s">
        <v>41</v>
      </c>
      <c r="BN14" s="23">
        <v>6.5</v>
      </c>
      <c r="BO14" s="23">
        <v>3.93</v>
      </c>
    </row>
    <row r="15" spans="1:67" s="12" customFormat="1" ht="10.5" customHeight="1" x14ac:dyDescent="0.2">
      <c r="A15" s="13"/>
      <c r="B15" s="34"/>
      <c r="C15" s="10"/>
      <c r="D15" s="14"/>
      <c r="E15" s="11"/>
      <c r="F15" s="11"/>
      <c r="G15" s="15"/>
      <c r="H15" s="15"/>
      <c r="I15" s="10"/>
      <c r="J15" s="15"/>
      <c r="K15" s="16"/>
      <c r="L15" s="16"/>
      <c r="M15" s="16"/>
      <c r="N15" s="17"/>
      <c r="O15" s="10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0"/>
      <c r="AB15" s="15"/>
      <c r="AC15" s="15"/>
      <c r="AD15" s="18"/>
      <c r="AE15" s="19"/>
      <c r="AF15" s="15"/>
      <c r="AG15" s="10"/>
      <c r="AH15" s="15"/>
      <c r="AI15" s="15"/>
      <c r="AJ15" s="10"/>
      <c r="AK15" s="20"/>
      <c r="AL15" s="20"/>
      <c r="AM15" s="10"/>
      <c r="AN15" s="10"/>
      <c r="AO15" s="10"/>
      <c r="AP15" s="10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22"/>
      <c r="BF15" s="15"/>
      <c r="BG15" s="15"/>
      <c r="BH15" s="15"/>
      <c r="BI15" s="15"/>
      <c r="BJ15" s="15"/>
      <c r="BK15" s="15"/>
      <c r="BL15" s="15"/>
      <c r="BM15" s="15"/>
      <c r="BN15" s="23"/>
      <c r="BO15" s="23"/>
    </row>
    <row r="16" spans="1:67" x14ac:dyDescent="0.25">
      <c r="A16" s="13" t="s">
        <v>102</v>
      </c>
      <c r="B16" s="34">
        <v>41207</v>
      </c>
      <c r="C16" s="10">
        <v>1000</v>
      </c>
      <c r="D16" s="14">
        <v>672.91</v>
      </c>
      <c r="E16" s="11">
        <v>10.96</v>
      </c>
      <c r="F16" s="11">
        <v>63.4</v>
      </c>
      <c r="G16" s="15" t="s">
        <v>41</v>
      </c>
      <c r="H16" s="15" t="s">
        <v>41</v>
      </c>
      <c r="I16" s="10">
        <v>744</v>
      </c>
      <c r="J16" s="15" t="s">
        <v>41</v>
      </c>
      <c r="K16" s="16">
        <v>11.8</v>
      </c>
      <c r="L16" s="16">
        <v>2.1</v>
      </c>
      <c r="M16" s="16">
        <v>7</v>
      </c>
      <c r="N16" s="17">
        <v>839</v>
      </c>
      <c r="O16" s="15" t="s">
        <v>41</v>
      </c>
      <c r="P16" s="10">
        <v>62</v>
      </c>
      <c r="Q16" s="10">
        <v>488</v>
      </c>
      <c r="R16" s="15" t="s">
        <v>41</v>
      </c>
      <c r="S16" s="10">
        <v>420</v>
      </c>
      <c r="T16" s="15" t="s">
        <v>41</v>
      </c>
      <c r="U16" s="10">
        <v>111</v>
      </c>
      <c r="V16" s="10">
        <v>34.4</v>
      </c>
      <c r="W16" s="10">
        <v>2.5499999999999998</v>
      </c>
      <c r="X16" s="10">
        <v>20.9</v>
      </c>
      <c r="Y16" s="15" t="s">
        <v>41</v>
      </c>
      <c r="Z16" s="15" t="s">
        <v>41</v>
      </c>
      <c r="AA16" s="10">
        <v>7.3999999999999996E-2</v>
      </c>
      <c r="AB16" s="15" t="s">
        <v>41</v>
      </c>
      <c r="AC16" s="15" t="s">
        <v>41</v>
      </c>
      <c r="AD16" s="18">
        <v>64.7</v>
      </c>
      <c r="AE16" s="19">
        <f>AD16/AA16</f>
        <v>874.32432432432438</v>
      </c>
      <c r="AF16" s="10">
        <v>0.24</v>
      </c>
      <c r="AG16" s="10" t="s">
        <v>103</v>
      </c>
      <c r="AH16" s="10">
        <v>10.6</v>
      </c>
      <c r="AI16" s="10">
        <v>52.4</v>
      </c>
      <c r="AJ16" s="10" t="s">
        <v>104</v>
      </c>
      <c r="AK16" s="20">
        <v>5.43</v>
      </c>
      <c r="AL16" s="20">
        <v>5.42</v>
      </c>
      <c r="AM16" s="10">
        <v>1.2999999999999999E-2</v>
      </c>
      <c r="AN16" s="15" t="s">
        <v>41</v>
      </c>
      <c r="AO16" s="10" t="s">
        <v>105</v>
      </c>
      <c r="AP16" s="10">
        <v>5.31</v>
      </c>
      <c r="AQ16" s="10">
        <v>3.2</v>
      </c>
      <c r="AR16" s="10">
        <v>171</v>
      </c>
      <c r="AS16" s="10" t="s">
        <v>106</v>
      </c>
      <c r="AT16" s="10">
        <v>3.2000000000000001E-2</v>
      </c>
      <c r="AU16" s="10" t="s">
        <v>107</v>
      </c>
      <c r="AV16" s="10">
        <v>0.217</v>
      </c>
      <c r="AW16" s="10" t="s">
        <v>108</v>
      </c>
      <c r="AX16" s="10">
        <v>46.9</v>
      </c>
      <c r="AY16" s="10">
        <v>0.497</v>
      </c>
      <c r="AZ16" s="10">
        <v>4.93</v>
      </c>
      <c r="BA16" s="10">
        <v>12.6</v>
      </c>
      <c r="BB16" s="10">
        <v>6.61</v>
      </c>
      <c r="BC16" s="10">
        <v>1.6</v>
      </c>
      <c r="BD16" s="10" t="s">
        <v>109</v>
      </c>
      <c r="BE16" s="22">
        <v>417</v>
      </c>
      <c r="BF16" s="10">
        <v>6.5000000000000002E-2</v>
      </c>
      <c r="BG16" s="10" t="s">
        <v>110</v>
      </c>
      <c r="BH16" s="10" t="s">
        <v>111</v>
      </c>
      <c r="BI16" s="10">
        <v>0.09</v>
      </c>
      <c r="BJ16" s="10">
        <v>0.11</v>
      </c>
      <c r="BK16" s="10">
        <v>33</v>
      </c>
      <c r="BL16" s="10">
        <v>0.6</v>
      </c>
      <c r="BM16" s="10">
        <v>1.4</v>
      </c>
      <c r="BN16" s="23">
        <v>7.92</v>
      </c>
      <c r="BO16" s="23">
        <v>4.88</v>
      </c>
    </row>
    <row r="17" spans="1:67" x14ac:dyDescent="0.25">
      <c r="A17" s="13" t="s">
        <v>102</v>
      </c>
      <c r="B17" s="34">
        <v>41226</v>
      </c>
      <c r="C17" s="10">
        <v>1500</v>
      </c>
      <c r="D17" s="14">
        <v>672.91</v>
      </c>
      <c r="E17" s="11">
        <v>39.24</v>
      </c>
      <c r="F17" s="11">
        <v>63.4</v>
      </c>
      <c r="G17" s="15" t="s">
        <v>41</v>
      </c>
      <c r="H17" s="15" t="s">
        <v>41</v>
      </c>
      <c r="I17" s="15" t="s">
        <v>41</v>
      </c>
      <c r="J17" s="15" t="s">
        <v>41</v>
      </c>
      <c r="K17" s="16">
        <v>11.4</v>
      </c>
      <c r="L17" s="16">
        <v>2.2000000000000002</v>
      </c>
      <c r="M17" s="16">
        <v>7.4</v>
      </c>
      <c r="N17" s="17">
        <v>810</v>
      </c>
      <c r="O17" s="15" t="s">
        <v>41</v>
      </c>
      <c r="P17" s="10" t="s">
        <v>140</v>
      </c>
      <c r="Q17" s="15" t="s">
        <v>41</v>
      </c>
      <c r="R17" s="15" t="s">
        <v>41</v>
      </c>
      <c r="S17" s="15" t="s">
        <v>41</v>
      </c>
      <c r="T17" s="15" t="s">
        <v>41</v>
      </c>
      <c r="U17" s="15" t="s">
        <v>41</v>
      </c>
      <c r="V17" s="15" t="s">
        <v>41</v>
      </c>
      <c r="W17" s="15" t="s">
        <v>41</v>
      </c>
      <c r="X17" s="15" t="s">
        <v>41</v>
      </c>
      <c r="Y17" s="15" t="s">
        <v>41</v>
      </c>
      <c r="Z17" s="15" t="s">
        <v>41</v>
      </c>
      <c r="AA17" s="10">
        <v>6.9000000000000006E-2</v>
      </c>
      <c r="AB17" s="15" t="s">
        <v>41</v>
      </c>
      <c r="AC17" s="15" t="s">
        <v>41</v>
      </c>
      <c r="AD17" s="18">
        <v>61</v>
      </c>
      <c r="AE17" s="19">
        <f>AD17/AA17</f>
        <v>884.05797101449264</v>
      </c>
      <c r="AF17" s="15" t="s">
        <v>41</v>
      </c>
      <c r="AG17" s="10" t="s">
        <v>103</v>
      </c>
      <c r="AH17" s="15" t="s">
        <v>41</v>
      </c>
      <c r="AI17" s="15" t="s">
        <v>41</v>
      </c>
      <c r="AJ17" s="10" t="s">
        <v>104</v>
      </c>
      <c r="AK17" s="20">
        <v>5.1100000000000003</v>
      </c>
      <c r="AL17" s="20">
        <v>5.0999999999999996</v>
      </c>
      <c r="AM17" s="10">
        <v>5.0000000000000001E-3</v>
      </c>
      <c r="AN17" s="10" t="s">
        <v>112</v>
      </c>
      <c r="AO17" s="10" t="s">
        <v>105</v>
      </c>
      <c r="AP17" s="10">
        <v>5.53</v>
      </c>
      <c r="AQ17" s="15" t="s">
        <v>41</v>
      </c>
      <c r="AR17" s="15" t="s">
        <v>41</v>
      </c>
      <c r="AS17" s="15" t="s">
        <v>41</v>
      </c>
      <c r="AT17" s="15" t="s">
        <v>41</v>
      </c>
      <c r="AU17" s="15" t="s">
        <v>41</v>
      </c>
      <c r="AV17" s="15" t="s">
        <v>41</v>
      </c>
      <c r="AW17" s="15" t="s">
        <v>41</v>
      </c>
      <c r="AX17" s="15" t="s">
        <v>41</v>
      </c>
      <c r="AY17" s="15" t="s">
        <v>41</v>
      </c>
      <c r="AZ17" s="15" t="s">
        <v>41</v>
      </c>
      <c r="BA17" s="15" t="s">
        <v>41</v>
      </c>
      <c r="BB17" s="15" t="s">
        <v>41</v>
      </c>
      <c r="BC17" s="15" t="s">
        <v>41</v>
      </c>
      <c r="BD17" s="15" t="s">
        <v>41</v>
      </c>
      <c r="BE17" s="22">
        <v>410</v>
      </c>
      <c r="BF17" s="15" t="s">
        <v>41</v>
      </c>
      <c r="BG17" s="15" t="s">
        <v>41</v>
      </c>
      <c r="BH17" s="15" t="s">
        <v>41</v>
      </c>
      <c r="BI17" s="15" t="s">
        <v>41</v>
      </c>
      <c r="BJ17" s="15" t="s">
        <v>41</v>
      </c>
      <c r="BK17" s="15" t="s">
        <v>41</v>
      </c>
      <c r="BL17" s="15" t="s">
        <v>41</v>
      </c>
      <c r="BM17" s="15" t="s">
        <v>41</v>
      </c>
      <c r="BN17" s="23">
        <v>6.56</v>
      </c>
      <c r="BO17" s="23">
        <v>3.92</v>
      </c>
    </row>
    <row r="18" spans="1:67" s="12" customFormat="1" ht="15.75" x14ac:dyDescent="0.2">
      <c r="A18" s="13" t="s">
        <v>102</v>
      </c>
      <c r="B18" s="34">
        <v>41227</v>
      </c>
      <c r="C18" s="10">
        <v>1500</v>
      </c>
      <c r="D18" s="14">
        <v>672.91</v>
      </c>
      <c r="E18" s="11">
        <v>38.380000000000003</v>
      </c>
      <c r="F18" s="11">
        <v>63.4</v>
      </c>
      <c r="G18" s="15" t="s">
        <v>41</v>
      </c>
      <c r="H18" s="15" t="s">
        <v>41</v>
      </c>
      <c r="I18" s="15" t="s">
        <v>41</v>
      </c>
      <c r="J18" s="15" t="s">
        <v>41</v>
      </c>
      <c r="K18" s="16">
        <v>11.7</v>
      </c>
      <c r="L18" s="16">
        <v>2.1</v>
      </c>
      <c r="M18" s="16">
        <v>7.4</v>
      </c>
      <c r="N18" s="17">
        <v>798</v>
      </c>
      <c r="O18" s="15" t="s">
        <v>41</v>
      </c>
      <c r="P18" s="10">
        <v>5.5</v>
      </c>
      <c r="Q18" s="15" t="s">
        <v>41</v>
      </c>
      <c r="R18" s="15" t="s">
        <v>41</v>
      </c>
      <c r="S18" s="15" t="s">
        <v>41</v>
      </c>
      <c r="T18" s="15" t="s">
        <v>41</v>
      </c>
      <c r="U18" s="15" t="s">
        <v>41</v>
      </c>
      <c r="V18" s="15" t="s">
        <v>41</v>
      </c>
      <c r="W18" s="15" t="s">
        <v>41</v>
      </c>
      <c r="X18" s="15" t="s">
        <v>41</v>
      </c>
      <c r="Y18" s="15" t="s">
        <v>41</v>
      </c>
      <c r="Z18" s="15" t="s">
        <v>41</v>
      </c>
      <c r="AA18" s="10" t="s">
        <v>113</v>
      </c>
      <c r="AB18" s="15" t="s">
        <v>41</v>
      </c>
      <c r="AC18" s="15" t="s">
        <v>41</v>
      </c>
      <c r="AD18" s="18">
        <v>56.7</v>
      </c>
      <c r="AE18" s="24" t="s">
        <v>143</v>
      </c>
      <c r="AF18" s="15" t="s">
        <v>41</v>
      </c>
      <c r="AG18" s="10" t="s">
        <v>103</v>
      </c>
      <c r="AH18" s="15" t="s">
        <v>41</v>
      </c>
      <c r="AI18" s="15" t="s">
        <v>41</v>
      </c>
      <c r="AJ18" s="10" t="s">
        <v>104</v>
      </c>
      <c r="AK18" s="20">
        <v>5.21</v>
      </c>
      <c r="AL18" s="20">
        <v>5.21</v>
      </c>
      <c r="AM18" s="10">
        <v>5.0000000000000001E-3</v>
      </c>
      <c r="AN18" s="10" t="s">
        <v>114</v>
      </c>
      <c r="AO18" s="10" t="s">
        <v>105</v>
      </c>
      <c r="AP18" s="10">
        <v>5.32</v>
      </c>
      <c r="AQ18" s="15" t="s">
        <v>41</v>
      </c>
      <c r="AR18" s="15" t="s">
        <v>41</v>
      </c>
      <c r="AS18" s="15" t="s">
        <v>41</v>
      </c>
      <c r="AT18" s="15" t="s">
        <v>41</v>
      </c>
      <c r="AU18" s="15" t="s">
        <v>41</v>
      </c>
      <c r="AV18" s="15" t="s">
        <v>41</v>
      </c>
      <c r="AW18" s="15" t="s">
        <v>41</v>
      </c>
      <c r="AX18" s="15" t="s">
        <v>41</v>
      </c>
      <c r="AY18" s="15" t="s">
        <v>41</v>
      </c>
      <c r="AZ18" s="15" t="s">
        <v>41</v>
      </c>
      <c r="BA18" s="15" t="s">
        <v>41</v>
      </c>
      <c r="BB18" s="15" t="s">
        <v>41</v>
      </c>
      <c r="BC18" s="15" t="s">
        <v>41</v>
      </c>
      <c r="BD18" s="15" t="s">
        <v>41</v>
      </c>
      <c r="BE18" s="22">
        <v>411</v>
      </c>
      <c r="BF18" s="15" t="s">
        <v>41</v>
      </c>
      <c r="BG18" s="15" t="s">
        <v>41</v>
      </c>
      <c r="BH18" s="15" t="s">
        <v>41</v>
      </c>
      <c r="BI18" s="15" t="s">
        <v>41</v>
      </c>
      <c r="BJ18" s="15" t="s">
        <v>41</v>
      </c>
      <c r="BK18" s="15" t="s">
        <v>41</v>
      </c>
      <c r="BL18" s="15" t="s">
        <v>41</v>
      </c>
      <c r="BM18" s="15" t="s">
        <v>41</v>
      </c>
      <c r="BN18" s="23">
        <v>6.17</v>
      </c>
      <c r="BO18" s="23">
        <v>3.53</v>
      </c>
    </row>
    <row r="19" spans="1:67" x14ac:dyDescent="0.25">
      <c r="A19" s="13" t="s">
        <v>102</v>
      </c>
      <c r="B19" s="34">
        <v>41228</v>
      </c>
      <c r="C19" s="10">
        <v>1400</v>
      </c>
      <c r="D19" s="14">
        <v>672.91</v>
      </c>
      <c r="E19" s="11">
        <v>39.68</v>
      </c>
      <c r="F19" s="11">
        <v>63.4</v>
      </c>
      <c r="G19" s="15" t="s">
        <v>41</v>
      </c>
      <c r="H19" s="15" t="s">
        <v>41</v>
      </c>
      <c r="I19" s="15" t="s">
        <v>41</v>
      </c>
      <c r="J19" s="15" t="s">
        <v>41</v>
      </c>
      <c r="K19" s="16">
        <v>11.9</v>
      </c>
      <c r="L19" s="16">
        <v>2</v>
      </c>
      <c r="M19" s="16">
        <v>6.9</v>
      </c>
      <c r="N19" s="17">
        <v>806</v>
      </c>
      <c r="O19" s="15" t="s">
        <v>41</v>
      </c>
      <c r="P19" s="10">
        <v>0.3</v>
      </c>
      <c r="Q19" s="15" t="s">
        <v>41</v>
      </c>
      <c r="R19" s="15" t="s">
        <v>41</v>
      </c>
      <c r="S19" s="15" t="s">
        <v>41</v>
      </c>
      <c r="T19" s="15" t="s">
        <v>41</v>
      </c>
      <c r="U19" s="15" t="s">
        <v>41</v>
      </c>
      <c r="V19" s="15" t="s">
        <v>41</v>
      </c>
      <c r="W19" s="15" t="s">
        <v>41</v>
      </c>
      <c r="X19" s="15" t="s">
        <v>41</v>
      </c>
      <c r="Y19" s="15" t="s">
        <v>41</v>
      </c>
      <c r="Z19" s="15" t="s">
        <v>41</v>
      </c>
      <c r="AA19" s="10">
        <v>7.1999999999999995E-2</v>
      </c>
      <c r="AB19" s="15" t="s">
        <v>41</v>
      </c>
      <c r="AC19" s="15" t="s">
        <v>41</v>
      </c>
      <c r="AD19" s="18">
        <v>53.8</v>
      </c>
      <c r="AE19" s="19">
        <f>AD19/AA19</f>
        <v>747.22222222222229</v>
      </c>
      <c r="AF19" s="15" t="s">
        <v>41</v>
      </c>
      <c r="AG19" s="10" t="s">
        <v>103</v>
      </c>
      <c r="AH19" s="15" t="s">
        <v>41</v>
      </c>
      <c r="AI19" s="15" t="s">
        <v>41</v>
      </c>
      <c r="AJ19" s="10" t="s">
        <v>104</v>
      </c>
      <c r="AK19" s="20">
        <v>5.14</v>
      </c>
      <c r="AL19" s="20">
        <v>5.13</v>
      </c>
      <c r="AM19" s="10">
        <v>5.0000000000000001E-3</v>
      </c>
      <c r="AN19" s="10" t="s">
        <v>115</v>
      </c>
      <c r="AO19" s="10" t="s">
        <v>105</v>
      </c>
      <c r="AP19" s="10">
        <v>5.46</v>
      </c>
      <c r="AQ19" s="15" t="s">
        <v>41</v>
      </c>
      <c r="AR19" s="15" t="s">
        <v>41</v>
      </c>
      <c r="AS19" s="15" t="s">
        <v>41</v>
      </c>
      <c r="AT19" s="15" t="s">
        <v>41</v>
      </c>
      <c r="AU19" s="15" t="s">
        <v>41</v>
      </c>
      <c r="AV19" s="15" t="s">
        <v>41</v>
      </c>
      <c r="AW19" s="15" t="s">
        <v>41</v>
      </c>
      <c r="AX19" s="15" t="s">
        <v>41</v>
      </c>
      <c r="AY19" s="15" t="s">
        <v>41</v>
      </c>
      <c r="AZ19" s="15" t="s">
        <v>41</v>
      </c>
      <c r="BA19" s="15" t="s">
        <v>41</v>
      </c>
      <c r="BB19" s="15" t="s">
        <v>41</v>
      </c>
      <c r="BC19" s="15" t="s">
        <v>41</v>
      </c>
      <c r="BD19" s="15" t="s">
        <v>41</v>
      </c>
      <c r="BE19" s="22">
        <v>408</v>
      </c>
      <c r="BF19" s="15" t="s">
        <v>41</v>
      </c>
      <c r="BG19" s="15" t="s">
        <v>41</v>
      </c>
      <c r="BH19" s="15" t="s">
        <v>41</v>
      </c>
      <c r="BI19" s="15" t="s">
        <v>41</v>
      </c>
      <c r="BJ19" s="15" t="s">
        <v>41</v>
      </c>
      <c r="BK19" s="15" t="s">
        <v>41</v>
      </c>
      <c r="BL19" s="15" t="s">
        <v>41</v>
      </c>
      <c r="BM19" s="15" t="s">
        <v>41</v>
      </c>
      <c r="BN19" s="23">
        <v>5.77</v>
      </c>
      <c r="BO19" s="23">
        <v>3.11</v>
      </c>
    </row>
    <row r="20" spans="1:67" x14ac:dyDescent="0.25">
      <c r="A20" s="13" t="s">
        <v>102</v>
      </c>
      <c r="B20" s="34">
        <v>41229</v>
      </c>
      <c r="C20" s="10">
        <v>1400</v>
      </c>
      <c r="D20" s="14">
        <v>672.91</v>
      </c>
      <c r="E20" s="11">
        <v>40.17</v>
      </c>
      <c r="F20" s="11">
        <v>63.4</v>
      </c>
      <c r="G20" s="15" t="s">
        <v>41</v>
      </c>
      <c r="H20" s="15" t="s">
        <v>41</v>
      </c>
      <c r="I20" s="10">
        <v>751</v>
      </c>
      <c r="J20" s="25">
        <v>8.3000000000000007</v>
      </c>
      <c r="K20" s="16">
        <v>12</v>
      </c>
      <c r="L20" s="16">
        <v>2.2000000000000002</v>
      </c>
      <c r="M20" s="16">
        <v>7.1</v>
      </c>
      <c r="N20" s="17">
        <v>791</v>
      </c>
      <c r="O20" s="15" t="s">
        <v>41</v>
      </c>
      <c r="P20" s="10" t="s">
        <v>140</v>
      </c>
      <c r="Q20" s="10">
        <v>447</v>
      </c>
      <c r="R20" s="10">
        <v>468</v>
      </c>
      <c r="S20" s="10">
        <v>398</v>
      </c>
      <c r="T20" s="10">
        <v>109</v>
      </c>
      <c r="U20" s="10">
        <v>103</v>
      </c>
      <c r="V20" s="10">
        <v>34.200000000000003</v>
      </c>
      <c r="W20" s="10">
        <v>2.72</v>
      </c>
      <c r="X20" s="10">
        <v>17.3</v>
      </c>
      <c r="Y20" s="10">
        <v>289</v>
      </c>
      <c r="Z20" s="10">
        <v>351</v>
      </c>
      <c r="AA20" s="10">
        <v>4.3999999999999997E-2</v>
      </c>
      <c r="AB20" s="10">
        <v>43</v>
      </c>
      <c r="AC20" s="10">
        <v>0</v>
      </c>
      <c r="AD20" s="18">
        <v>50</v>
      </c>
      <c r="AE20" s="19">
        <f>AD20/AA20</f>
        <v>1136.3636363636365</v>
      </c>
      <c r="AF20" s="10">
        <v>0.25</v>
      </c>
      <c r="AG20" s="10" t="s">
        <v>103</v>
      </c>
      <c r="AH20" s="10">
        <v>10.3</v>
      </c>
      <c r="AI20" s="10">
        <v>53.5</v>
      </c>
      <c r="AJ20" s="10" t="s">
        <v>104</v>
      </c>
      <c r="AK20" s="20">
        <v>5.13</v>
      </c>
      <c r="AL20" s="20">
        <v>5.12</v>
      </c>
      <c r="AM20" s="10">
        <v>6.0000000000000001E-3</v>
      </c>
      <c r="AN20" s="10" t="s">
        <v>116</v>
      </c>
      <c r="AO20" s="10" t="s">
        <v>105</v>
      </c>
      <c r="AP20" s="10">
        <v>5.34</v>
      </c>
      <c r="AQ20" s="10" t="s">
        <v>117</v>
      </c>
      <c r="AR20" s="10">
        <v>156</v>
      </c>
      <c r="AS20" s="10" t="s">
        <v>106</v>
      </c>
      <c r="AT20" s="10">
        <v>3.7999999999999999E-2</v>
      </c>
      <c r="AU20" s="10">
        <v>7.0000000000000007E-2</v>
      </c>
      <c r="AV20" s="10">
        <v>0.114</v>
      </c>
      <c r="AW20" s="10" t="s">
        <v>108</v>
      </c>
      <c r="AX20" s="10">
        <v>14.7</v>
      </c>
      <c r="AY20" s="10">
        <v>0.435</v>
      </c>
      <c r="AZ20" s="10">
        <v>4.09</v>
      </c>
      <c r="BA20" s="10">
        <v>9.06</v>
      </c>
      <c r="BB20" s="10">
        <v>6.9</v>
      </c>
      <c r="BC20" s="10">
        <v>1.5</v>
      </c>
      <c r="BD20" s="10" t="s">
        <v>109</v>
      </c>
      <c r="BE20" s="22">
        <v>392</v>
      </c>
      <c r="BF20" s="10">
        <v>8.6999999999999994E-2</v>
      </c>
      <c r="BG20" s="10">
        <v>0.1</v>
      </c>
      <c r="BH20" s="10">
        <v>3.8</v>
      </c>
      <c r="BI20" s="10">
        <v>0.17899999999999999</v>
      </c>
      <c r="BJ20" s="10">
        <v>0.11</v>
      </c>
      <c r="BK20" s="10">
        <v>33</v>
      </c>
      <c r="BL20" s="10">
        <v>0.45</v>
      </c>
      <c r="BM20" s="10">
        <v>1.59</v>
      </c>
      <c r="BN20" s="23">
        <v>5.98</v>
      </c>
      <c r="BO20" s="23">
        <v>3.09</v>
      </c>
    </row>
    <row r="21" spans="1:67" ht="10.5" customHeight="1" x14ac:dyDescent="0.25">
      <c r="A21" s="13"/>
      <c r="B21" s="34"/>
      <c r="C21" s="10"/>
      <c r="D21" s="14"/>
      <c r="E21" s="11"/>
      <c r="F21" s="11"/>
      <c r="G21" s="15"/>
      <c r="H21" s="15"/>
      <c r="J21" s="25"/>
      <c r="K21" s="16"/>
      <c r="L21" s="16"/>
      <c r="M21" s="16"/>
      <c r="N21" s="17"/>
      <c r="O21" s="15"/>
      <c r="AD21" s="18"/>
      <c r="AE21" s="19"/>
      <c r="AK21" s="20"/>
      <c r="AL21" s="20"/>
      <c r="BE21" s="22"/>
      <c r="BN21" s="23"/>
      <c r="BO21" s="23"/>
    </row>
    <row r="22" spans="1:67" ht="16.5" x14ac:dyDescent="0.25">
      <c r="A22" s="13" t="s">
        <v>118</v>
      </c>
      <c r="B22" s="34">
        <v>41205</v>
      </c>
      <c r="C22" s="10">
        <v>1200</v>
      </c>
      <c r="D22" s="14">
        <v>672.48</v>
      </c>
      <c r="E22" s="11">
        <v>10.57</v>
      </c>
      <c r="F22" s="11">
        <v>56.7</v>
      </c>
      <c r="G22" s="15" t="s">
        <v>41</v>
      </c>
      <c r="H22" s="15" t="s">
        <v>41</v>
      </c>
      <c r="I22" s="15" t="s">
        <v>41</v>
      </c>
      <c r="J22" s="15" t="s">
        <v>41</v>
      </c>
      <c r="K22" s="16">
        <v>12.4</v>
      </c>
      <c r="L22" s="16">
        <v>0.1</v>
      </c>
      <c r="M22" s="16">
        <v>7</v>
      </c>
      <c r="N22" s="17">
        <v>823</v>
      </c>
      <c r="O22" s="15" t="s">
        <v>41</v>
      </c>
      <c r="P22" s="10">
        <v>0.2</v>
      </c>
      <c r="Q22" s="15" t="s">
        <v>41</v>
      </c>
      <c r="R22" s="15" t="s">
        <v>41</v>
      </c>
      <c r="S22" s="15" t="s">
        <v>41</v>
      </c>
      <c r="T22" s="15" t="s">
        <v>41</v>
      </c>
      <c r="U22" s="15" t="s">
        <v>41</v>
      </c>
      <c r="V22" s="15" t="s">
        <v>41</v>
      </c>
      <c r="W22" s="15" t="s">
        <v>41</v>
      </c>
      <c r="X22" s="15" t="s">
        <v>41</v>
      </c>
      <c r="Y22" s="15" t="s">
        <v>41</v>
      </c>
      <c r="Z22" s="15" t="s">
        <v>41</v>
      </c>
      <c r="AA22" s="10" t="s">
        <v>119</v>
      </c>
      <c r="AB22" s="15" t="s">
        <v>41</v>
      </c>
      <c r="AC22" s="15" t="s">
        <v>41</v>
      </c>
      <c r="AD22" s="18">
        <v>66.8</v>
      </c>
      <c r="AE22" s="24" t="s">
        <v>144</v>
      </c>
      <c r="AF22" s="15" t="s">
        <v>41</v>
      </c>
      <c r="AG22" s="10" t="s">
        <v>103</v>
      </c>
      <c r="AH22" s="15" t="s">
        <v>41</v>
      </c>
      <c r="AI22" s="15" t="s">
        <v>41</v>
      </c>
      <c r="AJ22" s="10" t="s">
        <v>104</v>
      </c>
      <c r="AK22" s="20">
        <v>3.42</v>
      </c>
      <c r="AL22" s="20">
        <v>3.38</v>
      </c>
      <c r="AM22" s="10">
        <v>0.04</v>
      </c>
      <c r="AN22" s="10" t="s">
        <v>107</v>
      </c>
      <c r="AO22" s="10" t="s">
        <v>105</v>
      </c>
      <c r="AP22" s="10">
        <v>3.49</v>
      </c>
      <c r="AQ22" s="15" t="s">
        <v>41</v>
      </c>
      <c r="AR22" s="15" t="s">
        <v>41</v>
      </c>
      <c r="AS22" s="15" t="s">
        <v>41</v>
      </c>
      <c r="AT22" s="15" t="s">
        <v>41</v>
      </c>
      <c r="AU22" s="15" t="s">
        <v>41</v>
      </c>
      <c r="AV22" s="15" t="s">
        <v>41</v>
      </c>
      <c r="AW22" s="15" t="s">
        <v>41</v>
      </c>
      <c r="AX22" s="15" t="s">
        <v>41</v>
      </c>
      <c r="AY22" s="15" t="s">
        <v>41</v>
      </c>
      <c r="AZ22" s="15" t="s">
        <v>41</v>
      </c>
      <c r="BA22" s="15" t="s">
        <v>41</v>
      </c>
      <c r="BB22" s="15" t="s">
        <v>41</v>
      </c>
      <c r="BC22" s="15" t="s">
        <v>41</v>
      </c>
      <c r="BD22" s="15" t="s">
        <v>41</v>
      </c>
      <c r="BE22" s="22">
        <v>410</v>
      </c>
      <c r="BF22" s="15" t="s">
        <v>41</v>
      </c>
      <c r="BG22" s="15" t="s">
        <v>41</v>
      </c>
      <c r="BH22" s="15" t="s">
        <v>41</v>
      </c>
      <c r="BI22" s="15" t="s">
        <v>41</v>
      </c>
      <c r="BJ22" s="15" t="s">
        <v>41</v>
      </c>
      <c r="BK22" s="15" t="s">
        <v>41</v>
      </c>
      <c r="BL22" s="15" t="s">
        <v>41</v>
      </c>
      <c r="BM22" s="15" t="s">
        <v>41</v>
      </c>
      <c r="BN22" s="23">
        <v>24.97</v>
      </c>
      <c r="BO22" s="23">
        <v>16.350000000000001</v>
      </c>
    </row>
    <row r="23" spans="1:67" ht="16.5" x14ac:dyDescent="0.25">
      <c r="A23" s="13" t="s">
        <v>118</v>
      </c>
      <c r="B23" s="34">
        <v>41229</v>
      </c>
      <c r="C23" s="10">
        <v>1000</v>
      </c>
      <c r="D23" s="14">
        <v>672.48</v>
      </c>
      <c r="E23" s="11">
        <v>15.01</v>
      </c>
      <c r="F23" s="11">
        <v>56.7</v>
      </c>
      <c r="G23" s="15" t="s">
        <v>41</v>
      </c>
      <c r="H23" s="15" t="s">
        <v>41</v>
      </c>
      <c r="I23" s="15" t="s">
        <v>41</v>
      </c>
      <c r="J23" s="15" t="s">
        <v>41</v>
      </c>
      <c r="K23" s="16">
        <v>11.8</v>
      </c>
      <c r="L23" s="16">
        <v>0.1</v>
      </c>
      <c r="M23" s="16">
        <v>7.1</v>
      </c>
      <c r="N23" s="17">
        <v>813</v>
      </c>
      <c r="O23" s="15" t="s">
        <v>41</v>
      </c>
      <c r="P23" s="10" t="s">
        <v>140</v>
      </c>
      <c r="Q23" s="15" t="s">
        <v>41</v>
      </c>
      <c r="R23" s="15" t="s">
        <v>41</v>
      </c>
      <c r="S23" s="15" t="s">
        <v>41</v>
      </c>
      <c r="T23" s="15" t="s">
        <v>41</v>
      </c>
      <c r="U23" s="15" t="s">
        <v>41</v>
      </c>
      <c r="V23" s="15" t="s">
        <v>41</v>
      </c>
      <c r="W23" s="15" t="s">
        <v>41</v>
      </c>
      <c r="X23" s="15" t="s">
        <v>41</v>
      </c>
      <c r="Y23" s="15" t="s">
        <v>41</v>
      </c>
      <c r="Z23" s="15" t="s">
        <v>41</v>
      </c>
      <c r="AA23" s="10" t="s">
        <v>120</v>
      </c>
      <c r="AB23" s="15" t="s">
        <v>41</v>
      </c>
      <c r="AC23" s="15" t="s">
        <v>41</v>
      </c>
      <c r="AD23" s="18">
        <v>52.5</v>
      </c>
      <c r="AE23" s="24" t="s">
        <v>145</v>
      </c>
      <c r="AF23" s="15" t="s">
        <v>41</v>
      </c>
      <c r="AG23" s="10" t="s">
        <v>103</v>
      </c>
      <c r="AH23" s="15" t="s">
        <v>41</v>
      </c>
      <c r="AI23" s="15" t="s">
        <v>41</v>
      </c>
      <c r="AJ23" s="10" t="s">
        <v>104</v>
      </c>
      <c r="AK23" s="20">
        <v>0.14799999999999999</v>
      </c>
      <c r="AL23" s="20">
        <v>0.13800000000000001</v>
      </c>
      <c r="AM23" s="10">
        <v>1.0999999999999999E-2</v>
      </c>
      <c r="AN23" s="10" t="s">
        <v>121</v>
      </c>
      <c r="AO23" s="10" t="s">
        <v>105</v>
      </c>
      <c r="AP23" s="10">
        <v>0.18</v>
      </c>
      <c r="AQ23" s="15" t="s">
        <v>41</v>
      </c>
      <c r="AR23" s="15" t="s">
        <v>41</v>
      </c>
      <c r="AS23" s="15" t="s">
        <v>41</v>
      </c>
      <c r="AT23" s="15" t="s">
        <v>41</v>
      </c>
      <c r="AU23" s="15" t="s">
        <v>41</v>
      </c>
      <c r="AV23" s="15" t="s">
        <v>41</v>
      </c>
      <c r="AW23" s="15" t="s">
        <v>41</v>
      </c>
      <c r="AX23" s="15" t="s">
        <v>41</v>
      </c>
      <c r="AY23" s="15" t="s">
        <v>41</v>
      </c>
      <c r="AZ23" s="15" t="s">
        <v>41</v>
      </c>
      <c r="BA23" s="15" t="s">
        <v>41</v>
      </c>
      <c r="BB23" s="15" t="s">
        <v>41</v>
      </c>
      <c r="BC23" s="15" t="s">
        <v>41</v>
      </c>
      <c r="BD23" s="15" t="s">
        <v>41</v>
      </c>
      <c r="BE23" s="22">
        <v>457</v>
      </c>
      <c r="BF23" s="15" t="s">
        <v>41</v>
      </c>
      <c r="BG23" s="15" t="s">
        <v>41</v>
      </c>
      <c r="BH23" s="15" t="s">
        <v>41</v>
      </c>
      <c r="BI23" s="15" t="s">
        <v>41</v>
      </c>
      <c r="BJ23" s="15" t="s">
        <v>41</v>
      </c>
      <c r="BK23" s="15" t="s">
        <v>41</v>
      </c>
      <c r="BL23" s="15" t="s">
        <v>41</v>
      </c>
      <c r="BM23" s="15" t="s">
        <v>41</v>
      </c>
      <c r="BN23" s="23">
        <v>42.83</v>
      </c>
      <c r="BO23" s="23">
        <v>24.56</v>
      </c>
    </row>
    <row r="24" spans="1:67" ht="10.5" customHeight="1" x14ac:dyDescent="0.25">
      <c r="A24" s="13"/>
      <c r="B24" s="10"/>
      <c r="C24" s="10"/>
      <c r="D24" s="14"/>
      <c r="E24" s="11"/>
      <c r="F24" s="11"/>
      <c r="K24" s="16"/>
      <c r="L24" s="16"/>
      <c r="M24" s="16"/>
      <c r="N24" s="17"/>
      <c r="AD24" s="18"/>
      <c r="AE24" s="26"/>
      <c r="AK24" s="20"/>
      <c r="AL24" s="20"/>
      <c r="BE24" s="22"/>
      <c r="BN24" s="23"/>
      <c r="BO24" s="23"/>
    </row>
    <row r="25" spans="1:67" x14ac:dyDescent="0.25">
      <c r="A25" s="13" t="s">
        <v>130</v>
      </c>
      <c r="B25" s="34">
        <v>41204</v>
      </c>
      <c r="C25" s="10">
        <v>1100</v>
      </c>
      <c r="D25" s="13">
        <v>670</v>
      </c>
      <c r="E25" s="15" t="s">
        <v>41</v>
      </c>
      <c r="F25" s="15" t="s">
        <v>41</v>
      </c>
      <c r="G25" s="10">
        <v>1.56</v>
      </c>
      <c r="H25" s="10">
        <v>654</v>
      </c>
      <c r="I25" s="10">
        <v>747</v>
      </c>
      <c r="J25" s="25">
        <v>18</v>
      </c>
      <c r="K25" s="16">
        <v>13.9</v>
      </c>
      <c r="L25" s="16">
        <v>8.1999999999999993</v>
      </c>
      <c r="M25" s="16">
        <v>7.4</v>
      </c>
      <c r="N25" s="17">
        <v>710</v>
      </c>
      <c r="O25" s="15" t="s">
        <v>41</v>
      </c>
      <c r="P25" s="10">
        <v>6.4</v>
      </c>
      <c r="Q25" s="10">
        <v>446</v>
      </c>
      <c r="R25" s="15" t="s">
        <v>41</v>
      </c>
      <c r="S25" s="10">
        <v>264</v>
      </c>
      <c r="T25" s="15" t="s">
        <v>41</v>
      </c>
      <c r="U25" s="10">
        <v>72</v>
      </c>
      <c r="V25" s="10">
        <v>20.2</v>
      </c>
      <c r="W25" s="10">
        <v>7.29</v>
      </c>
      <c r="X25" s="10">
        <v>48.9</v>
      </c>
      <c r="Y25" s="15" t="s">
        <v>41</v>
      </c>
      <c r="Z25" s="15" t="s">
        <v>41</v>
      </c>
      <c r="AA25" s="10">
        <v>6.6000000000000003E-2</v>
      </c>
      <c r="AB25" s="15" t="s">
        <v>41</v>
      </c>
      <c r="AC25" s="15" t="s">
        <v>41</v>
      </c>
      <c r="AD25" s="18">
        <v>63.9</v>
      </c>
      <c r="AE25" s="19">
        <f t="shared" ref="AE25:AE29" si="0">AD25/AA25</f>
        <v>968.18181818181813</v>
      </c>
      <c r="AF25" s="10">
        <v>0.42</v>
      </c>
      <c r="AG25" s="15" t="s">
        <v>41</v>
      </c>
      <c r="AH25" s="10">
        <v>6.78</v>
      </c>
      <c r="AI25" s="10">
        <v>103</v>
      </c>
      <c r="AJ25" s="10">
        <v>0.128</v>
      </c>
      <c r="AK25" s="20">
        <v>5</v>
      </c>
      <c r="AL25" s="20">
        <v>4.97</v>
      </c>
      <c r="AM25" s="10">
        <v>3.2000000000000001E-2</v>
      </c>
      <c r="AN25" s="10">
        <v>0.44</v>
      </c>
      <c r="AO25" s="10">
        <v>0.96799999999999997</v>
      </c>
      <c r="AP25" s="10">
        <v>5.57</v>
      </c>
      <c r="AQ25" s="10">
        <v>10</v>
      </c>
      <c r="AR25" s="10">
        <v>45.3</v>
      </c>
      <c r="AS25" s="10">
        <v>6.0000000000000001E-3</v>
      </c>
      <c r="AT25" s="10">
        <v>3.5999999999999997E-2</v>
      </c>
      <c r="AU25" s="10">
        <v>0.23</v>
      </c>
      <c r="AV25" s="10">
        <v>0.28799999999999998</v>
      </c>
      <c r="AW25" s="10">
        <v>2</v>
      </c>
      <c r="AX25" s="10">
        <v>60.5</v>
      </c>
      <c r="AY25" s="10">
        <v>0.11899999999999999</v>
      </c>
      <c r="AZ25" s="10">
        <v>8.31</v>
      </c>
      <c r="BA25" s="10">
        <v>19.2</v>
      </c>
      <c r="BB25" s="10">
        <v>8.9600000000000009</v>
      </c>
      <c r="BC25" s="10">
        <v>2.6</v>
      </c>
      <c r="BD25" s="10" t="s">
        <v>109</v>
      </c>
      <c r="BE25" s="22">
        <v>1240</v>
      </c>
      <c r="BF25" s="10">
        <v>1.0999999999999999E-2</v>
      </c>
      <c r="BG25" s="10">
        <v>0.56000000000000005</v>
      </c>
      <c r="BH25" s="10">
        <v>14.7</v>
      </c>
      <c r="BI25" s="10">
        <v>0.33800000000000002</v>
      </c>
      <c r="BJ25" s="10">
        <v>1.3</v>
      </c>
      <c r="BK25" s="10">
        <v>113</v>
      </c>
      <c r="BL25" s="10">
        <v>0.27</v>
      </c>
      <c r="BM25" s="10">
        <v>1.33</v>
      </c>
      <c r="BN25" s="23">
        <v>10.57</v>
      </c>
      <c r="BO25" s="23">
        <v>3.28</v>
      </c>
    </row>
    <row r="26" spans="1:67" x14ac:dyDescent="0.25">
      <c r="A26" s="13" t="s">
        <v>130</v>
      </c>
      <c r="B26" s="34">
        <v>41226</v>
      </c>
      <c r="C26" s="10">
        <v>1500</v>
      </c>
      <c r="D26" s="13">
        <v>670</v>
      </c>
      <c r="E26" s="15" t="s">
        <v>41</v>
      </c>
      <c r="F26" s="15" t="s">
        <v>41</v>
      </c>
      <c r="G26" s="10">
        <v>3.02</v>
      </c>
      <c r="H26" s="15" t="s">
        <v>41</v>
      </c>
      <c r="I26" s="10">
        <v>753</v>
      </c>
      <c r="J26" s="25">
        <v>5.2</v>
      </c>
      <c r="K26" s="16">
        <v>9.6</v>
      </c>
      <c r="L26" s="16">
        <v>10.1</v>
      </c>
      <c r="M26" s="16">
        <v>7.6</v>
      </c>
      <c r="N26" s="17">
        <v>622</v>
      </c>
      <c r="O26" s="15" t="s">
        <v>41</v>
      </c>
      <c r="P26" s="10">
        <v>21</v>
      </c>
      <c r="Q26" s="15" t="s">
        <v>41</v>
      </c>
      <c r="R26" s="15" t="s">
        <v>41</v>
      </c>
      <c r="S26" s="15" t="s">
        <v>41</v>
      </c>
      <c r="T26" s="15" t="s">
        <v>41</v>
      </c>
      <c r="U26" s="15" t="s">
        <v>41</v>
      </c>
      <c r="V26" s="15" t="s">
        <v>41</v>
      </c>
      <c r="W26" s="15" t="s">
        <v>41</v>
      </c>
      <c r="X26" s="15" t="s">
        <v>41</v>
      </c>
      <c r="Y26" s="15" t="s">
        <v>41</v>
      </c>
      <c r="Z26" s="15" t="s">
        <v>41</v>
      </c>
      <c r="AA26" s="10">
        <v>4.4999999999999998E-2</v>
      </c>
      <c r="AB26" s="15" t="s">
        <v>41</v>
      </c>
      <c r="AC26" s="15" t="s">
        <v>41</v>
      </c>
      <c r="AD26" s="18">
        <v>52.8</v>
      </c>
      <c r="AE26" s="19">
        <f t="shared" si="0"/>
        <v>1173.3333333333333</v>
      </c>
      <c r="AF26" s="15" t="s">
        <v>41</v>
      </c>
      <c r="AG26" s="15" t="s">
        <v>41</v>
      </c>
      <c r="AH26" s="15" t="s">
        <v>41</v>
      </c>
      <c r="AI26" s="15" t="s">
        <v>41</v>
      </c>
      <c r="AJ26" s="10">
        <v>2.1999999999999999E-2</v>
      </c>
      <c r="AK26" s="20">
        <v>3.58</v>
      </c>
      <c r="AL26" s="20">
        <v>3.56</v>
      </c>
      <c r="AM26" s="10">
        <v>1.7000000000000001E-2</v>
      </c>
      <c r="AN26" s="10">
        <v>0.69</v>
      </c>
      <c r="AO26" s="10">
        <v>0.32200000000000001</v>
      </c>
      <c r="AP26" s="10">
        <v>4.29</v>
      </c>
      <c r="AQ26" s="15" t="s">
        <v>41</v>
      </c>
      <c r="AR26" s="15" t="s">
        <v>41</v>
      </c>
      <c r="AS26" s="15" t="s">
        <v>41</v>
      </c>
      <c r="AT26" s="15" t="s">
        <v>41</v>
      </c>
      <c r="AU26" s="15" t="s">
        <v>41</v>
      </c>
      <c r="AV26" s="15" t="s">
        <v>41</v>
      </c>
      <c r="AW26" s="15" t="s">
        <v>41</v>
      </c>
      <c r="AX26" s="15" t="s">
        <v>41</v>
      </c>
      <c r="AY26" s="15" t="s">
        <v>41</v>
      </c>
      <c r="AZ26" s="15" t="s">
        <v>41</v>
      </c>
      <c r="BA26" s="15" t="s">
        <v>41</v>
      </c>
      <c r="BB26" s="15" t="s">
        <v>41</v>
      </c>
      <c r="BC26" s="15" t="s">
        <v>41</v>
      </c>
      <c r="BD26" s="15" t="s">
        <v>41</v>
      </c>
      <c r="BE26" s="22">
        <v>921</v>
      </c>
      <c r="BF26" s="15" t="s">
        <v>41</v>
      </c>
      <c r="BG26" s="15" t="s">
        <v>41</v>
      </c>
      <c r="BH26" s="15" t="s">
        <v>41</v>
      </c>
      <c r="BI26" s="15" t="s">
        <v>41</v>
      </c>
      <c r="BJ26" s="15" t="s">
        <v>41</v>
      </c>
      <c r="BK26" s="15" t="s">
        <v>41</v>
      </c>
      <c r="BL26" s="15" t="s">
        <v>41</v>
      </c>
      <c r="BM26" s="15" t="s">
        <v>41</v>
      </c>
      <c r="BN26" s="23">
        <v>10.83</v>
      </c>
      <c r="BO26" s="23">
        <v>4.6399999999999997</v>
      </c>
    </row>
    <row r="27" spans="1:67" x14ac:dyDescent="0.25">
      <c r="A27" s="13" t="s">
        <v>130</v>
      </c>
      <c r="B27" s="34">
        <v>41227</v>
      </c>
      <c r="C27" s="10">
        <v>1500</v>
      </c>
      <c r="D27" s="13">
        <v>670</v>
      </c>
      <c r="E27" s="15" t="s">
        <v>41</v>
      </c>
      <c r="F27" s="15" t="s">
        <v>41</v>
      </c>
      <c r="G27" s="10">
        <v>3.73</v>
      </c>
      <c r="H27" s="15" t="s">
        <v>41</v>
      </c>
      <c r="I27" s="15" t="s">
        <v>41</v>
      </c>
      <c r="J27" s="25">
        <v>5.4</v>
      </c>
      <c r="K27" s="16">
        <v>8.6999999999999993</v>
      </c>
      <c r="L27" s="16">
        <v>10.9</v>
      </c>
      <c r="M27" s="16">
        <v>7.5</v>
      </c>
      <c r="N27" s="17">
        <v>553</v>
      </c>
      <c r="O27" s="15" t="s">
        <v>41</v>
      </c>
      <c r="P27" s="10">
        <v>26</v>
      </c>
      <c r="Q27" s="15" t="s">
        <v>41</v>
      </c>
      <c r="R27" s="15" t="s">
        <v>41</v>
      </c>
      <c r="S27" s="15" t="s">
        <v>41</v>
      </c>
      <c r="T27" s="15" t="s">
        <v>41</v>
      </c>
      <c r="U27" s="15" t="s">
        <v>41</v>
      </c>
      <c r="V27" s="15" t="s">
        <v>41</v>
      </c>
      <c r="W27" s="15" t="s">
        <v>41</v>
      </c>
      <c r="X27" s="15" t="s">
        <v>41</v>
      </c>
      <c r="Y27" s="15" t="s">
        <v>41</v>
      </c>
      <c r="Z27" s="15" t="s">
        <v>41</v>
      </c>
      <c r="AA27" s="10">
        <v>0.04</v>
      </c>
      <c r="AB27" s="15" t="s">
        <v>41</v>
      </c>
      <c r="AC27" s="15" t="s">
        <v>41</v>
      </c>
      <c r="AD27" s="18">
        <v>41</v>
      </c>
      <c r="AE27" s="19">
        <f t="shared" si="0"/>
        <v>1025</v>
      </c>
      <c r="AF27" s="15" t="s">
        <v>41</v>
      </c>
      <c r="AG27" s="15" t="s">
        <v>41</v>
      </c>
      <c r="AH27" s="15" t="s">
        <v>41</v>
      </c>
      <c r="AI27" s="15" t="s">
        <v>41</v>
      </c>
      <c r="AJ27" s="10">
        <v>1.0999999999999999E-2</v>
      </c>
      <c r="AK27" s="20">
        <v>3.47</v>
      </c>
      <c r="AL27" s="20">
        <v>3.46</v>
      </c>
      <c r="AM27" s="10">
        <v>1.0999999999999999E-2</v>
      </c>
      <c r="AN27" s="20">
        <v>0.6</v>
      </c>
      <c r="AO27" s="10">
        <v>0.28399999999999997</v>
      </c>
      <c r="AP27" s="10">
        <v>4.08</v>
      </c>
      <c r="AQ27" s="15" t="s">
        <v>41</v>
      </c>
      <c r="AR27" s="15" t="s">
        <v>41</v>
      </c>
      <c r="AS27" s="15" t="s">
        <v>41</v>
      </c>
      <c r="AT27" s="15" t="s">
        <v>41</v>
      </c>
      <c r="AU27" s="15" t="s">
        <v>41</v>
      </c>
      <c r="AV27" s="15" t="s">
        <v>41</v>
      </c>
      <c r="AW27" s="15" t="s">
        <v>41</v>
      </c>
      <c r="AX27" s="15" t="s">
        <v>41</v>
      </c>
      <c r="AY27" s="15" t="s">
        <v>41</v>
      </c>
      <c r="AZ27" s="15" t="s">
        <v>41</v>
      </c>
      <c r="BA27" s="15" t="s">
        <v>41</v>
      </c>
      <c r="BB27" s="15" t="s">
        <v>41</v>
      </c>
      <c r="BC27" s="15" t="s">
        <v>41</v>
      </c>
      <c r="BD27" s="15" t="s">
        <v>41</v>
      </c>
      <c r="BE27" s="22">
        <v>987</v>
      </c>
      <c r="BF27" s="15" t="s">
        <v>41</v>
      </c>
      <c r="BG27" s="15" t="s">
        <v>41</v>
      </c>
      <c r="BH27" s="15" t="s">
        <v>41</v>
      </c>
      <c r="BI27" s="15" t="s">
        <v>41</v>
      </c>
      <c r="BJ27" s="15" t="s">
        <v>41</v>
      </c>
      <c r="BK27" s="15" t="s">
        <v>41</v>
      </c>
      <c r="BL27" s="15" t="s">
        <v>41</v>
      </c>
      <c r="BM27" s="15" t="s">
        <v>41</v>
      </c>
      <c r="BN27" s="23">
        <v>10.44</v>
      </c>
      <c r="BO27" s="23">
        <v>4.74</v>
      </c>
    </row>
    <row r="28" spans="1:67" ht="16.5" x14ac:dyDescent="0.25">
      <c r="A28" s="13" t="s">
        <v>130</v>
      </c>
      <c r="B28" s="34">
        <v>41228</v>
      </c>
      <c r="C28" s="10">
        <v>1500</v>
      </c>
      <c r="D28" s="13">
        <v>670</v>
      </c>
      <c r="E28" s="15" t="s">
        <v>41</v>
      </c>
      <c r="F28" s="15" t="s">
        <v>41</v>
      </c>
      <c r="G28" s="10">
        <v>3.18</v>
      </c>
      <c r="H28" s="15" t="s">
        <v>41</v>
      </c>
      <c r="I28" s="10">
        <v>749</v>
      </c>
      <c r="J28" s="25">
        <v>6.4</v>
      </c>
      <c r="K28" s="16">
        <v>8.4</v>
      </c>
      <c r="L28" s="16">
        <v>11.2</v>
      </c>
      <c r="M28" s="16">
        <v>7.7</v>
      </c>
      <c r="N28" s="17">
        <v>596</v>
      </c>
      <c r="O28" s="15" t="s">
        <v>41</v>
      </c>
      <c r="P28" s="10">
        <v>27</v>
      </c>
      <c r="Q28" s="15" t="s">
        <v>41</v>
      </c>
      <c r="R28" s="15" t="s">
        <v>41</v>
      </c>
      <c r="S28" s="15" t="s">
        <v>41</v>
      </c>
      <c r="T28" s="15" t="s">
        <v>41</v>
      </c>
      <c r="U28" s="15" t="s">
        <v>41</v>
      </c>
      <c r="V28" s="15" t="s">
        <v>41</v>
      </c>
      <c r="W28" s="15" t="s">
        <v>41</v>
      </c>
      <c r="X28" s="15" t="s">
        <v>41</v>
      </c>
      <c r="Y28" s="15" t="s">
        <v>41</v>
      </c>
      <c r="Z28" s="15" t="s">
        <v>41</v>
      </c>
      <c r="AA28" s="10" t="s">
        <v>104</v>
      </c>
      <c r="AB28" s="15" t="s">
        <v>41</v>
      </c>
      <c r="AC28" s="15" t="s">
        <v>41</v>
      </c>
      <c r="AD28" s="18">
        <v>37.5</v>
      </c>
      <c r="AE28" s="24" t="s">
        <v>147</v>
      </c>
      <c r="AF28" s="15" t="s">
        <v>41</v>
      </c>
      <c r="AG28" s="15" t="s">
        <v>41</v>
      </c>
      <c r="AH28" s="15" t="s">
        <v>41</v>
      </c>
      <c r="AI28" s="15" t="s">
        <v>41</v>
      </c>
      <c r="AJ28" s="10">
        <v>2.9000000000000001E-2</v>
      </c>
      <c r="AK28" s="20">
        <v>4.7</v>
      </c>
      <c r="AL28" s="20">
        <v>4.68</v>
      </c>
      <c r="AM28" s="10">
        <v>1.7000000000000001E-2</v>
      </c>
      <c r="AN28" s="10">
        <v>0.65</v>
      </c>
      <c r="AO28" s="10">
        <v>0.32700000000000001</v>
      </c>
      <c r="AP28" s="10">
        <v>5.38</v>
      </c>
      <c r="AQ28" s="15" t="s">
        <v>41</v>
      </c>
      <c r="AR28" s="15" t="s">
        <v>41</v>
      </c>
      <c r="AS28" s="15" t="s">
        <v>41</v>
      </c>
      <c r="AT28" s="15" t="s">
        <v>41</v>
      </c>
      <c r="AU28" s="15" t="s">
        <v>41</v>
      </c>
      <c r="AV28" s="15" t="s">
        <v>41</v>
      </c>
      <c r="AW28" s="15" t="s">
        <v>41</v>
      </c>
      <c r="AX28" s="15" t="s">
        <v>41</v>
      </c>
      <c r="AY28" s="15" t="s">
        <v>41</v>
      </c>
      <c r="AZ28" s="15" t="s">
        <v>41</v>
      </c>
      <c r="BA28" s="15" t="s">
        <v>41</v>
      </c>
      <c r="BB28" s="15" t="s">
        <v>41</v>
      </c>
      <c r="BC28" s="15" t="s">
        <v>41</v>
      </c>
      <c r="BD28" s="15" t="s">
        <v>41</v>
      </c>
      <c r="BE28" s="22">
        <v>1250</v>
      </c>
      <c r="BF28" s="15" t="s">
        <v>41</v>
      </c>
      <c r="BG28" s="15" t="s">
        <v>41</v>
      </c>
      <c r="BH28" s="15" t="s">
        <v>41</v>
      </c>
      <c r="BI28" s="15" t="s">
        <v>41</v>
      </c>
      <c r="BJ28" s="15" t="s">
        <v>41</v>
      </c>
      <c r="BK28" s="15" t="s">
        <v>41</v>
      </c>
      <c r="BL28" s="15" t="s">
        <v>41</v>
      </c>
      <c r="BM28" s="15" t="s">
        <v>41</v>
      </c>
      <c r="BN28" s="23">
        <v>10.48</v>
      </c>
      <c r="BO28" s="23">
        <v>5.32</v>
      </c>
    </row>
    <row r="29" spans="1:67" x14ac:dyDescent="0.25">
      <c r="A29" s="13" t="s">
        <v>130</v>
      </c>
      <c r="B29" s="34">
        <v>41229</v>
      </c>
      <c r="C29" s="10">
        <v>1200</v>
      </c>
      <c r="D29" s="13">
        <v>670</v>
      </c>
      <c r="E29" s="15" t="s">
        <v>41</v>
      </c>
      <c r="F29" s="15" t="s">
        <v>41</v>
      </c>
      <c r="G29" s="10">
        <v>2.61</v>
      </c>
      <c r="H29" s="15" t="s">
        <v>41</v>
      </c>
      <c r="I29" s="10">
        <v>758</v>
      </c>
      <c r="J29" s="25">
        <v>9.4</v>
      </c>
      <c r="K29" s="16">
        <v>3.9</v>
      </c>
      <c r="L29" s="16">
        <v>12.5</v>
      </c>
      <c r="M29" s="16">
        <v>7.9</v>
      </c>
      <c r="N29" s="17">
        <v>650</v>
      </c>
      <c r="O29" s="10">
        <v>26</v>
      </c>
      <c r="Q29" s="10">
        <v>406</v>
      </c>
      <c r="R29" s="10">
        <v>391</v>
      </c>
      <c r="S29" s="10">
        <v>282</v>
      </c>
      <c r="T29" s="10">
        <v>122</v>
      </c>
      <c r="U29" s="10">
        <v>75.3</v>
      </c>
      <c r="V29" s="10">
        <v>22.4</v>
      </c>
      <c r="W29" s="10">
        <v>6.48</v>
      </c>
      <c r="X29" s="10">
        <v>28.2</v>
      </c>
      <c r="Y29" s="10">
        <v>160</v>
      </c>
      <c r="Z29" s="10">
        <v>192</v>
      </c>
      <c r="AA29" s="10">
        <v>4.2000000000000003E-2</v>
      </c>
      <c r="AB29" s="10">
        <v>3.6</v>
      </c>
      <c r="AC29" s="10">
        <v>1</v>
      </c>
      <c r="AD29" s="18">
        <v>43.1</v>
      </c>
      <c r="AE29" s="19">
        <f t="shared" si="0"/>
        <v>1026.1904761904761</v>
      </c>
      <c r="AF29" s="10">
        <v>0.34</v>
      </c>
      <c r="AG29" s="15" t="s">
        <v>41</v>
      </c>
      <c r="AH29" s="10">
        <v>7.62</v>
      </c>
      <c r="AI29" s="10">
        <v>86.8</v>
      </c>
      <c r="AJ29" s="10">
        <v>6.6000000000000003E-2</v>
      </c>
      <c r="AK29" s="20">
        <v>4.82</v>
      </c>
      <c r="AL29" s="20">
        <v>4.8</v>
      </c>
      <c r="AM29" s="10">
        <v>2.4E-2</v>
      </c>
      <c r="AN29" s="10">
        <v>0.44</v>
      </c>
      <c r="AO29" s="10">
        <v>0.497</v>
      </c>
      <c r="AP29" s="10">
        <v>5.33</v>
      </c>
      <c r="AQ29" s="10">
        <v>42.8</v>
      </c>
      <c r="AR29" s="10">
        <v>45.8</v>
      </c>
      <c r="AS29" s="10" t="s">
        <v>106</v>
      </c>
      <c r="AT29" s="10">
        <v>3.3000000000000002E-2</v>
      </c>
      <c r="AU29" s="10">
        <v>0.22</v>
      </c>
      <c r="AV29" s="10">
        <v>0.66400000000000003</v>
      </c>
      <c r="AW29" s="10">
        <v>2.4</v>
      </c>
      <c r="AX29" s="10">
        <v>93.2</v>
      </c>
      <c r="AY29" s="10">
        <v>0.1</v>
      </c>
      <c r="AZ29" s="10">
        <v>4.67</v>
      </c>
      <c r="BA29" s="10">
        <v>13.1</v>
      </c>
      <c r="BB29" s="10">
        <v>6.96</v>
      </c>
      <c r="BC29" s="10">
        <v>2.5</v>
      </c>
      <c r="BD29" s="10">
        <v>7.0000000000000001E-3</v>
      </c>
      <c r="BE29" s="22">
        <v>1360</v>
      </c>
      <c r="BF29" s="10">
        <v>1.0999999999999999E-2</v>
      </c>
      <c r="BG29" s="10">
        <v>0.67</v>
      </c>
      <c r="BH29" s="10">
        <v>8.1999999999999993</v>
      </c>
      <c r="BI29" s="10">
        <v>0.26600000000000001</v>
      </c>
      <c r="BJ29" s="10">
        <v>1.1000000000000001</v>
      </c>
      <c r="BK29" s="10">
        <v>60</v>
      </c>
      <c r="BL29" s="10">
        <v>0.38</v>
      </c>
      <c r="BM29" s="10">
        <v>2.21</v>
      </c>
      <c r="BN29" s="23">
        <v>10.65</v>
      </c>
      <c r="BO29" s="23">
        <v>5.3</v>
      </c>
    </row>
    <row r="30" spans="1:67" x14ac:dyDescent="0.25">
      <c r="A30" s="13"/>
      <c r="B30" s="10"/>
      <c r="C30" s="10"/>
      <c r="K30" s="16"/>
      <c r="L30" s="16"/>
      <c r="M30" s="16"/>
      <c r="N30" s="17"/>
      <c r="AD30" s="18"/>
      <c r="AK30" s="20"/>
      <c r="AL30" s="20"/>
      <c r="BE30" s="22"/>
      <c r="BN30" s="23"/>
      <c r="BO30" s="23"/>
    </row>
    <row r="31" spans="1:67" x14ac:dyDescent="0.25">
      <c r="A31" s="27" t="s">
        <v>139</v>
      </c>
      <c r="B31" s="10"/>
      <c r="C31" s="10"/>
      <c r="K31" s="16"/>
      <c r="L31" s="16"/>
      <c r="M31" s="16"/>
      <c r="N31" s="17"/>
      <c r="AD31" s="18"/>
      <c r="AK31" s="20"/>
      <c r="AL31" s="20"/>
      <c r="BE31" s="22"/>
      <c r="BN31" s="23"/>
      <c r="BO31" s="23"/>
    </row>
    <row r="32" spans="1:67" x14ac:dyDescent="0.25">
      <c r="A32" s="13" t="s">
        <v>136</v>
      </c>
      <c r="B32" s="34">
        <v>41205</v>
      </c>
      <c r="C32" s="10">
        <v>1501</v>
      </c>
      <c r="D32" s="14">
        <v>673.14</v>
      </c>
      <c r="E32" s="11">
        <v>11.16</v>
      </c>
      <c r="F32" s="15" t="s">
        <v>41</v>
      </c>
      <c r="G32" s="15" t="s">
        <v>41</v>
      </c>
      <c r="H32" s="15" t="s">
        <v>41</v>
      </c>
      <c r="I32" s="15" t="s">
        <v>41</v>
      </c>
      <c r="J32" s="15" t="s">
        <v>41</v>
      </c>
      <c r="K32" s="15" t="s">
        <v>41</v>
      </c>
      <c r="L32" s="15" t="s">
        <v>41</v>
      </c>
      <c r="M32" s="15" t="s">
        <v>41</v>
      </c>
      <c r="N32" s="15" t="s">
        <v>41</v>
      </c>
      <c r="O32" s="15" t="s">
        <v>41</v>
      </c>
      <c r="P32" s="15" t="s">
        <v>41</v>
      </c>
      <c r="Q32" s="15" t="s">
        <v>41</v>
      </c>
      <c r="R32" s="15" t="s">
        <v>41</v>
      </c>
      <c r="S32" s="15" t="s">
        <v>41</v>
      </c>
      <c r="T32" s="15" t="s">
        <v>41</v>
      </c>
      <c r="U32" s="15" t="s">
        <v>41</v>
      </c>
      <c r="V32" s="15" t="s">
        <v>41</v>
      </c>
      <c r="W32" s="15" t="s">
        <v>41</v>
      </c>
      <c r="X32" s="15" t="s">
        <v>41</v>
      </c>
      <c r="Y32" s="15" t="s">
        <v>41</v>
      </c>
      <c r="Z32" s="15" t="s">
        <v>41</v>
      </c>
      <c r="AA32" s="10">
        <v>0.03</v>
      </c>
      <c r="AB32" s="15" t="s">
        <v>41</v>
      </c>
      <c r="AC32" s="15" t="s">
        <v>41</v>
      </c>
      <c r="AD32" s="18">
        <v>36.9</v>
      </c>
      <c r="AE32" s="15" t="s">
        <v>41</v>
      </c>
      <c r="AF32" s="15" t="s">
        <v>41</v>
      </c>
      <c r="AG32" s="10" t="s">
        <v>103</v>
      </c>
      <c r="AH32" s="15" t="s">
        <v>41</v>
      </c>
      <c r="AI32" s="15" t="s">
        <v>41</v>
      </c>
      <c r="AJ32" s="10" t="s">
        <v>104</v>
      </c>
      <c r="AK32" s="20">
        <v>9.15</v>
      </c>
      <c r="AL32" s="20">
        <v>9.15</v>
      </c>
      <c r="AM32" s="10" t="s">
        <v>125</v>
      </c>
      <c r="AN32" s="15" t="s">
        <v>41</v>
      </c>
      <c r="AO32" s="10">
        <v>5.0000000000000001E-3</v>
      </c>
      <c r="AP32" s="10">
        <v>9.01</v>
      </c>
      <c r="AQ32" s="15" t="s">
        <v>41</v>
      </c>
      <c r="AR32" s="15" t="s">
        <v>41</v>
      </c>
      <c r="AS32" s="15" t="s">
        <v>41</v>
      </c>
      <c r="AT32" s="15" t="s">
        <v>41</v>
      </c>
      <c r="AU32" s="15" t="s">
        <v>41</v>
      </c>
      <c r="AV32" s="15" t="s">
        <v>41</v>
      </c>
      <c r="AW32" s="15" t="s">
        <v>41</v>
      </c>
      <c r="AX32" s="15" t="s">
        <v>41</v>
      </c>
      <c r="AY32" s="15" t="s">
        <v>41</v>
      </c>
      <c r="AZ32" s="15" t="s">
        <v>41</v>
      </c>
      <c r="BA32" s="15" t="s">
        <v>41</v>
      </c>
      <c r="BB32" s="15" t="s">
        <v>41</v>
      </c>
      <c r="BC32" s="15" t="s">
        <v>41</v>
      </c>
      <c r="BD32" s="15" t="s">
        <v>41</v>
      </c>
      <c r="BE32" s="22">
        <v>229</v>
      </c>
      <c r="BF32" s="15" t="s">
        <v>41</v>
      </c>
      <c r="BG32" s="15" t="s">
        <v>41</v>
      </c>
      <c r="BH32" s="15" t="s">
        <v>41</v>
      </c>
      <c r="BI32" s="15" t="s">
        <v>41</v>
      </c>
      <c r="BJ32" s="15" t="s">
        <v>41</v>
      </c>
      <c r="BK32" s="15" t="s">
        <v>41</v>
      </c>
      <c r="BL32" s="15" t="s">
        <v>41</v>
      </c>
      <c r="BM32" s="15" t="s">
        <v>41</v>
      </c>
      <c r="BN32" s="23">
        <v>2.72</v>
      </c>
      <c r="BO32" s="23">
        <v>1.51</v>
      </c>
    </row>
    <row r="33" spans="1:67" x14ac:dyDescent="0.25">
      <c r="A33" s="13" t="s">
        <v>131</v>
      </c>
      <c r="B33" s="34">
        <v>41205</v>
      </c>
      <c r="C33" s="10">
        <v>1205</v>
      </c>
      <c r="D33" s="14">
        <v>672.48</v>
      </c>
      <c r="E33" s="15" t="s">
        <v>41</v>
      </c>
      <c r="F33" s="15" t="s">
        <v>41</v>
      </c>
      <c r="G33" s="15" t="s">
        <v>41</v>
      </c>
      <c r="H33" s="15" t="s">
        <v>41</v>
      </c>
      <c r="I33" s="15" t="s">
        <v>41</v>
      </c>
      <c r="J33" s="15" t="s">
        <v>41</v>
      </c>
      <c r="K33" s="16">
        <v>22.6</v>
      </c>
      <c r="L33" s="28" t="s">
        <v>41</v>
      </c>
      <c r="M33" s="16">
        <v>7.1</v>
      </c>
      <c r="N33" s="17">
        <v>2</v>
      </c>
      <c r="O33" s="15" t="s">
        <v>41</v>
      </c>
      <c r="P33" s="15" t="s">
        <v>41</v>
      </c>
      <c r="Q33" s="15" t="s">
        <v>41</v>
      </c>
      <c r="R33" s="15" t="s">
        <v>41</v>
      </c>
      <c r="S33" s="15" t="s">
        <v>41</v>
      </c>
      <c r="T33" s="15" t="s">
        <v>41</v>
      </c>
      <c r="U33" s="15" t="s">
        <v>41</v>
      </c>
      <c r="V33" s="15" t="s">
        <v>41</v>
      </c>
      <c r="W33" s="15" t="s">
        <v>41</v>
      </c>
      <c r="X33" s="15" t="s">
        <v>41</v>
      </c>
      <c r="Y33" s="15" t="s">
        <v>41</v>
      </c>
      <c r="Z33" s="15" t="s">
        <v>41</v>
      </c>
      <c r="AA33" s="10" t="s">
        <v>104</v>
      </c>
      <c r="AB33" s="15" t="s">
        <v>41</v>
      </c>
      <c r="AC33" s="15" t="s">
        <v>41</v>
      </c>
      <c r="AD33" s="18" t="s">
        <v>132</v>
      </c>
      <c r="AE33" s="15" t="s">
        <v>41</v>
      </c>
      <c r="AF33" s="15" t="s">
        <v>41</v>
      </c>
      <c r="AG33" s="15" t="s">
        <v>41</v>
      </c>
      <c r="AH33" s="15" t="s">
        <v>41</v>
      </c>
      <c r="AI33" s="15" t="s">
        <v>41</v>
      </c>
      <c r="AJ33" s="10" t="s">
        <v>104</v>
      </c>
      <c r="AK33" s="20" t="s">
        <v>133</v>
      </c>
      <c r="AL33" s="20" t="s">
        <v>133</v>
      </c>
      <c r="AM33" s="10" t="s">
        <v>125</v>
      </c>
      <c r="AN33" s="10" t="s">
        <v>134</v>
      </c>
      <c r="AO33" s="10" t="s">
        <v>105</v>
      </c>
      <c r="AP33" s="10" t="s">
        <v>134</v>
      </c>
      <c r="AQ33" s="15" t="s">
        <v>41</v>
      </c>
      <c r="AR33" s="15" t="s">
        <v>41</v>
      </c>
      <c r="AS33" s="15" t="s">
        <v>41</v>
      </c>
      <c r="AT33" s="15" t="s">
        <v>41</v>
      </c>
      <c r="AU33" s="15" t="s">
        <v>41</v>
      </c>
      <c r="AV33" s="15" t="s">
        <v>41</v>
      </c>
      <c r="AW33" s="15" t="s">
        <v>41</v>
      </c>
      <c r="AX33" s="15" t="s">
        <v>41</v>
      </c>
      <c r="AY33" s="15" t="s">
        <v>41</v>
      </c>
      <c r="AZ33" s="15" t="s">
        <v>41</v>
      </c>
      <c r="BA33" s="15" t="s">
        <v>41</v>
      </c>
      <c r="BB33" s="15" t="s">
        <v>41</v>
      </c>
      <c r="BC33" s="15" t="s">
        <v>41</v>
      </c>
      <c r="BD33" s="15" t="s">
        <v>41</v>
      </c>
      <c r="BE33" s="22" t="s">
        <v>135</v>
      </c>
      <c r="BF33" s="15" t="s">
        <v>41</v>
      </c>
      <c r="BG33" s="15" t="s">
        <v>41</v>
      </c>
      <c r="BH33" s="15" t="s">
        <v>41</v>
      </c>
      <c r="BI33" s="15" t="s">
        <v>41</v>
      </c>
      <c r="BJ33" s="15" t="s">
        <v>41</v>
      </c>
      <c r="BK33" s="15" t="s">
        <v>41</v>
      </c>
      <c r="BL33" s="15" t="s">
        <v>41</v>
      </c>
      <c r="BM33" s="15" t="s">
        <v>41</v>
      </c>
      <c r="BN33" s="29" t="s">
        <v>41</v>
      </c>
      <c r="BO33" s="29" t="s">
        <v>41</v>
      </c>
    </row>
    <row r="34" spans="1:67" x14ac:dyDescent="0.25">
      <c r="A34" s="13"/>
      <c r="B34" s="10"/>
      <c r="C34" s="10"/>
      <c r="AE34" s="2"/>
    </row>
    <row r="35" spans="1:67" s="40" customFormat="1" ht="16.5" x14ac:dyDescent="0.25">
      <c r="A35" s="35" t="s">
        <v>141</v>
      </c>
      <c r="B35" s="36" t="s">
        <v>41</v>
      </c>
      <c r="C35" s="36" t="s">
        <v>41</v>
      </c>
      <c r="D35" s="36" t="s">
        <v>41</v>
      </c>
      <c r="E35" s="36" t="s">
        <v>41</v>
      </c>
      <c r="F35" s="36" t="s">
        <v>41</v>
      </c>
      <c r="G35" s="36" t="s">
        <v>41</v>
      </c>
      <c r="H35" s="36" t="s">
        <v>41</v>
      </c>
      <c r="I35" s="36" t="s">
        <v>41</v>
      </c>
      <c r="J35" s="36" t="s">
        <v>41</v>
      </c>
      <c r="K35" s="36" t="s">
        <v>41</v>
      </c>
      <c r="L35" s="36" t="s">
        <v>41</v>
      </c>
      <c r="M35" s="36" t="s">
        <v>41</v>
      </c>
      <c r="N35" s="36" t="s">
        <v>41</v>
      </c>
      <c r="O35" s="36" t="s">
        <v>41</v>
      </c>
      <c r="P35" s="36" t="s">
        <v>41</v>
      </c>
      <c r="Q35" s="36" t="s">
        <v>41</v>
      </c>
      <c r="R35" s="36" t="s">
        <v>41</v>
      </c>
      <c r="S35" s="36" t="s">
        <v>41</v>
      </c>
      <c r="T35" s="36" t="s">
        <v>41</v>
      </c>
      <c r="U35" s="36" t="s">
        <v>41</v>
      </c>
      <c r="V35" s="36" t="s">
        <v>41</v>
      </c>
      <c r="W35" s="36" t="s">
        <v>41</v>
      </c>
      <c r="X35" s="36" t="s">
        <v>41</v>
      </c>
      <c r="Y35" s="36" t="s">
        <v>41</v>
      </c>
      <c r="Z35" s="36" t="s">
        <v>41</v>
      </c>
      <c r="AA35" s="36" t="s">
        <v>149</v>
      </c>
      <c r="AB35" s="36" t="s">
        <v>41</v>
      </c>
      <c r="AC35" s="36" t="s">
        <v>41</v>
      </c>
      <c r="AD35" s="37">
        <v>-1.92</v>
      </c>
      <c r="AE35" s="36" t="s">
        <v>41</v>
      </c>
      <c r="AF35" s="36" t="s">
        <v>41</v>
      </c>
      <c r="AG35" s="36" t="s">
        <v>41</v>
      </c>
      <c r="AH35" s="36" t="s">
        <v>41</v>
      </c>
      <c r="AI35" s="36" t="s">
        <v>41</v>
      </c>
      <c r="AJ35" s="36" t="s">
        <v>149</v>
      </c>
      <c r="AK35" s="38">
        <v>1.73</v>
      </c>
      <c r="AL35" s="38">
        <v>1.73</v>
      </c>
      <c r="AM35" s="36" t="s">
        <v>149</v>
      </c>
      <c r="AN35" s="36" t="s">
        <v>41</v>
      </c>
      <c r="AO35" s="39">
        <v>0</v>
      </c>
      <c r="AP35" s="38">
        <v>5.92</v>
      </c>
      <c r="AQ35" s="36" t="s">
        <v>41</v>
      </c>
      <c r="AR35" s="36" t="s">
        <v>41</v>
      </c>
      <c r="AS35" s="36" t="s">
        <v>41</v>
      </c>
      <c r="AT35" s="36" t="s">
        <v>41</v>
      </c>
      <c r="AU35" s="36" t="s">
        <v>41</v>
      </c>
      <c r="AV35" s="36" t="s">
        <v>41</v>
      </c>
      <c r="AW35" s="36" t="s">
        <v>41</v>
      </c>
      <c r="AX35" s="36" t="s">
        <v>41</v>
      </c>
      <c r="AY35" s="36" t="s">
        <v>41</v>
      </c>
      <c r="AZ35" s="36" t="s">
        <v>41</v>
      </c>
      <c r="BA35" s="36" t="s">
        <v>41</v>
      </c>
      <c r="BB35" s="36" t="s">
        <v>41</v>
      </c>
      <c r="BC35" s="36" t="s">
        <v>41</v>
      </c>
      <c r="BD35" s="36" t="s">
        <v>41</v>
      </c>
      <c r="BE35" s="38">
        <v>3.43</v>
      </c>
      <c r="BF35" s="36" t="s">
        <v>41</v>
      </c>
      <c r="BG35" s="36" t="s">
        <v>41</v>
      </c>
      <c r="BH35" s="36" t="s">
        <v>41</v>
      </c>
      <c r="BI35" s="36" t="s">
        <v>41</v>
      </c>
      <c r="BJ35" s="36" t="s">
        <v>41</v>
      </c>
      <c r="BK35" s="36" t="s">
        <v>41</v>
      </c>
      <c r="BL35" s="36" t="s">
        <v>41</v>
      </c>
      <c r="BM35" s="36" t="s">
        <v>41</v>
      </c>
      <c r="BN35" s="38">
        <v>-18.5</v>
      </c>
      <c r="BO35" s="38">
        <v>-18.100000000000001</v>
      </c>
    </row>
    <row r="36" spans="1:67" s="13" customFormat="1" ht="12.75" x14ac:dyDescent="0.2">
      <c r="A36" s="30" t="s">
        <v>137</v>
      </c>
      <c r="B36" s="10"/>
      <c r="C36" s="10"/>
      <c r="E36" s="10"/>
      <c r="F36" s="10"/>
      <c r="G36" s="10"/>
      <c r="H36" s="10"/>
      <c r="I36" s="10"/>
      <c r="J36" s="10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s="13" customFormat="1" ht="12.75" x14ac:dyDescent="0.2">
      <c r="A37" s="13" t="s">
        <v>142</v>
      </c>
      <c r="B37" s="10"/>
      <c r="C37" s="10"/>
      <c r="E37" s="10"/>
      <c r="F37" s="10"/>
      <c r="G37" s="10"/>
      <c r="H37" s="10"/>
      <c r="I37" s="10"/>
      <c r="J37" s="10"/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42"/>
      <c r="BF37" s="42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s="13" customFormat="1" ht="12.75" x14ac:dyDescent="0.2">
      <c r="A38" s="13" t="s">
        <v>138</v>
      </c>
      <c r="B38" s="10"/>
      <c r="C38" s="10"/>
      <c r="E38" s="10"/>
      <c r="F38" s="10"/>
      <c r="G38" s="10"/>
      <c r="H38" s="10"/>
      <c r="I38" s="10"/>
      <c r="J38" s="10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x14ac:dyDescent="0.25"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</row>
    <row r="41" spans="1:67" x14ac:dyDescent="0.25">
      <c r="D41" s="10"/>
      <c r="H41" s="32"/>
      <c r="I41" s="33"/>
      <c r="J41" s="33"/>
      <c r="K41" s="32"/>
      <c r="L41" s="32"/>
      <c r="M41" s="32"/>
      <c r="N41" s="33"/>
      <c r="O41" s="33"/>
      <c r="P41" s="33"/>
      <c r="Q41" s="33"/>
      <c r="R41" s="33"/>
      <c r="S41" s="33"/>
    </row>
    <row r="42" spans="1:67" x14ac:dyDescent="0.25">
      <c r="D42" s="10"/>
      <c r="L42" s="10"/>
      <c r="AD42" s="18"/>
      <c r="AH42" s="20"/>
      <c r="AI42" s="20"/>
      <c r="AN42" s="22"/>
      <c r="AO42" s="23"/>
    </row>
    <row r="43" spans="1:67" x14ac:dyDescent="0.25">
      <c r="AD43" s="18"/>
      <c r="AH43" s="20"/>
      <c r="AI43" s="20"/>
      <c r="AK43" s="15"/>
      <c r="AL43" s="21"/>
      <c r="AN43" s="22"/>
      <c r="AO43" s="23"/>
    </row>
    <row r="44" spans="1:67" x14ac:dyDescent="0.25">
      <c r="AO44" s="20"/>
    </row>
    <row r="45" spans="1:67" x14ac:dyDescent="0.25">
      <c r="AD45" s="42"/>
      <c r="AH45" s="42"/>
      <c r="AI45" s="42"/>
      <c r="AL45" s="42"/>
      <c r="AM45" s="42"/>
      <c r="AN45" s="42"/>
    </row>
  </sheetData>
  <sortState ref="A7:BO23">
    <sortCondition ref="A7:A23"/>
    <sortCondition ref="B7:B23"/>
  </sortState>
  <mergeCells count="1"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J. Haefner</dc:creator>
  <cp:lastModifiedBy>Bonnie J. Stich</cp:lastModifiedBy>
  <cp:lastPrinted>2013-10-24T11:11:51Z</cp:lastPrinted>
  <dcterms:created xsi:type="dcterms:W3CDTF">2013-10-24T11:06:07Z</dcterms:created>
  <dcterms:modified xsi:type="dcterms:W3CDTF">2014-05-20T22:47:29Z</dcterms:modified>
</cp:coreProperties>
</file>