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2" i="1" l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K9" i="1"/>
  <c r="B9" i="1"/>
  <c r="K8" i="1"/>
</calcChain>
</file>

<file path=xl/sharedStrings.xml><?xml version="1.0" encoding="utf-8"?>
<sst xmlns="http://schemas.openxmlformats.org/spreadsheetml/2006/main" count="122" uniqueCount="122">
  <si>
    <t>Hydraulic head observation date or range of dates</t>
  </si>
  <si>
    <t>CTF-17</t>
  </si>
  <si>
    <t>CTF-34</t>
  </si>
  <si>
    <t>CTF-44</t>
  </si>
  <si>
    <t>1967-2011</t>
  </si>
  <si>
    <t>CTF-45</t>
  </si>
  <si>
    <t>CTF-46</t>
  </si>
  <si>
    <t>1972-2004</t>
  </si>
  <si>
    <t>CTF-49</t>
  </si>
  <si>
    <t>1969-2008</t>
  </si>
  <si>
    <t>CTF-53</t>
  </si>
  <si>
    <t>CTF-55</t>
  </si>
  <si>
    <t>CTF-57</t>
  </si>
  <si>
    <t>1982-2009</t>
  </si>
  <si>
    <t>CTF-60</t>
  </si>
  <si>
    <t>1982-1990</t>
  </si>
  <si>
    <t>CTF-74</t>
  </si>
  <si>
    <t>CTF-79</t>
  </si>
  <si>
    <t>CTF-80</t>
  </si>
  <si>
    <t>1991-2011</t>
  </si>
  <si>
    <t>CTF-82</t>
  </si>
  <si>
    <t>1996-2004</t>
  </si>
  <si>
    <t>CTF-83</t>
  </si>
  <si>
    <t>CTF-84</t>
  </si>
  <si>
    <t>1996-2009</t>
  </si>
  <si>
    <t>CTF-88</t>
  </si>
  <si>
    <t>CTF-89</t>
  </si>
  <si>
    <t>2001-2008</t>
  </si>
  <si>
    <t>CTF-90</t>
  </si>
  <si>
    <t>CTF-101</t>
  </si>
  <si>
    <t>CTF-102</t>
  </si>
  <si>
    <t>CTF-104</t>
  </si>
  <si>
    <t>CTF-106</t>
  </si>
  <si>
    <t>CTF-107</t>
  </si>
  <si>
    <t>2002-2008</t>
  </si>
  <si>
    <t>CTF-108</t>
  </si>
  <si>
    <t>CTF-109</t>
  </si>
  <si>
    <t>CTF-158</t>
  </si>
  <si>
    <t>CTF-159</t>
  </si>
  <si>
    <t>CTF-179</t>
  </si>
  <si>
    <t>CTF-183</t>
  </si>
  <si>
    <t>CTF-198</t>
  </si>
  <si>
    <t>CTF-219</t>
  </si>
  <si>
    <t>CTF-221</t>
  </si>
  <si>
    <t>2008-2013</t>
  </si>
  <si>
    <t>CTF-228</t>
  </si>
  <si>
    <t>2010-2013</t>
  </si>
  <si>
    <t>CTF-313</t>
  </si>
  <si>
    <t>DAR-5</t>
  </si>
  <si>
    <t>DAR-6</t>
  </si>
  <si>
    <t>DAR-22</t>
  </si>
  <si>
    <t>DAR-29</t>
  </si>
  <si>
    <t>DAR-35</t>
  </si>
  <si>
    <t>DAR-37</t>
  </si>
  <si>
    <t>DAR-38</t>
  </si>
  <si>
    <t>DAR-62</t>
  </si>
  <si>
    <t>DAR-71</t>
  </si>
  <si>
    <t>DAR-72</t>
  </si>
  <si>
    <t>DAR-77</t>
  </si>
  <si>
    <t>DAR-80</t>
  </si>
  <si>
    <t>DAR-81</t>
  </si>
  <si>
    <t>1971-1989</t>
  </si>
  <si>
    <t>DAR-82</t>
  </si>
  <si>
    <t>1971-2009</t>
  </si>
  <si>
    <t>DAR-94</t>
  </si>
  <si>
    <t>1976-2011</t>
  </si>
  <si>
    <t>DAR-96</t>
  </si>
  <si>
    <t>1975-2013</t>
  </si>
  <si>
    <t>DAR-97</t>
  </si>
  <si>
    <t>DAR-100</t>
  </si>
  <si>
    <t>1989-2009</t>
  </si>
  <si>
    <t>DAR-102</t>
  </si>
  <si>
    <t>DAR-103</t>
  </si>
  <si>
    <t>1976-1993</t>
  </si>
  <si>
    <t>DAR-105</t>
  </si>
  <si>
    <t>DAR-106</t>
  </si>
  <si>
    <t>DAR-116</t>
  </si>
  <si>
    <t>DAR-120</t>
  </si>
  <si>
    <t>DAR-219</t>
  </si>
  <si>
    <t>1985-1989</t>
  </si>
  <si>
    <t>DAR-226</t>
  </si>
  <si>
    <t>1989-2004</t>
  </si>
  <si>
    <t>DAR-228</t>
  </si>
  <si>
    <t>1992-2004</t>
  </si>
  <si>
    <t>DAR-231</t>
  </si>
  <si>
    <t>1995-2011</t>
  </si>
  <si>
    <t>DAR-234</t>
  </si>
  <si>
    <t>DAR-238</t>
  </si>
  <si>
    <t>DAR-239</t>
  </si>
  <si>
    <t>DAR-240</t>
  </si>
  <si>
    <t>DAR-299</t>
  </si>
  <si>
    <t>KER-19</t>
  </si>
  <si>
    <t>KER-23</t>
  </si>
  <si>
    <t>KER-65</t>
  </si>
  <si>
    <t>KER-66</t>
  </si>
  <si>
    <t>KER-68</t>
  </si>
  <si>
    <t>KER-69</t>
  </si>
  <si>
    <t>KER-82</t>
  </si>
  <si>
    <t>1965-2009</t>
  </si>
  <si>
    <t>KER-104</t>
  </si>
  <si>
    <t>KER-270</t>
  </si>
  <si>
    <t>1987-2012</t>
  </si>
  <si>
    <t>KER-280</t>
  </si>
  <si>
    <t>LE-53</t>
  </si>
  <si>
    <t>LE-57</t>
  </si>
  <si>
    <t>LE-58</t>
  </si>
  <si>
    <t>LE-74</t>
  </si>
  <si>
    <t>1993-2009</t>
  </si>
  <si>
    <t>LE-88</t>
  </si>
  <si>
    <t>LE-110</t>
  </si>
  <si>
    <t>LE-111</t>
  </si>
  <si>
    <r>
      <rPr>
        <b/>
        <sz val="11"/>
        <color theme="1"/>
        <rFont val="Calibri"/>
        <family val="2"/>
        <scheme val="minor"/>
      </rPr>
      <t>Table 2-2</t>
    </r>
    <r>
      <rPr>
        <sz val="11"/>
        <color theme="1"/>
        <rFont val="Calibri"/>
        <family val="2"/>
        <scheme val="minor"/>
      </rPr>
      <t>. Selected data from wells used for model calibration of the McQueen Branch aquifer, Chesterfield County area.</t>
    </r>
  </si>
  <si>
    <t>[NAVD 88, North American Vertical Datum of 1988]</t>
  </si>
  <si>
    <r>
      <t>Index number (figure 12</t>
    </r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)</t>
    </r>
  </si>
  <si>
    <t>Site identification number</t>
  </si>
  <si>
    <t>Station name</t>
  </si>
  <si>
    <t>Latitude (decimal degrees)</t>
  </si>
  <si>
    <t>Longitude (decimal degrees)</t>
  </si>
  <si>
    <t>Land-surface altitude (feet above NAVD 88)</t>
  </si>
  <si>
    <t>Observed hydraulic head (feet above NAVD 88)</t>
  </si>
  <si>
    <t>Simulated hydraulic head (feet above NAVD 88)</t>
  </si>
  <si>
    <t>Residual (difference between the observed and simulated hydraulic heads, in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</si>
</sst>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3"/>
  <sheetViews>
    <sheetView tabSelected="1" workbookViewId="0">
      <selection activeCell="K19" sqref="K19"/>
    </sheetView>
  </sheetViews>
  <sheetFormatPr defaultRowHeight="15" x14ac:dyDescent="0.25"/>
  <cols>
    <col min="2" max="2" width="17.28515625" customWidth="1"/>
    <col min="3" max="3" width="17.140625" customWidth="1"/>
    <col min="4" max="4" width="9.5703125" customWidth="1"/>
    <col min="5" max="5" width="12.140625" customWidth="1"/>
    <col min="6" max="6" width="12.85546875" customWidth="1"/>
    <col min="7" max="7" width="15.5703125" customWidth="1"/>
    <col min="8" max="8" width="13.85546875" customWidth="1"/>
    <col min="9" max="9" width="14" customWidth="1"/>
    <col min="10" max="10" width="14.5703125" customWidth="1"/>
    <col min="11" max="11" width="22.42578125" customWidth="1"/>
  </cols>
  <sheetData>
    <row r="2" spans="2:11" x14ac:dyDescent="0.25">
      <c r="B2" t="s">
        <v>111</v>
      </c>
      <c r="I2" s="1"/>
      <c r="J2" s="1"/>
      <c r="K2" s="1"/>
    </row>
    <row r="3" spans="2:11" x14ac:dyDescent="0.25">
      <c r="I3" s="1"/>
      <c r="J3" s="1"/>
      <c r="K3" s="1"/>
    </row>
    <row r="4" spans="2:11" x14ac:dyDescent="0.25">
      <c r="B4" t="s">
        <v>112</v>
      </c>
      <c r="I4" s="1"/>
      <c r="J4" s="1"/>
      <c r="K4" s="1"/>
    </row>
    <row r="5" spans="2:11" ht="14.25" customHeight="1" x14ac:dyDescent="0.25">
      <c r="I5" s="1"/>
      <c r="J5" s="1"/>
      <c r="K5" s="1"/>
    </row>
    <row r="6" spans="2:11" ht="58.5" customHeight="1" x14ac:dyDescent="0.25">
      <c r="B6" s="10" t="s">
        <v>113</v>
      </c>
      <c r="C6" s="10" t="s">
        <v>114</v>
      </c>
      <c r="D6" s="10" t="s">
        <v>115</v>
      </c>
      <c r="E6" s="11" t="s">
        <v>116</v>
      </c>
      <c r="F6" s="11" t="s">
        <v>117</v>
      </c>
      <c r="G6" s="10" t="s">
        <v>118</v>
      </c>
      <c r="H6" s="10" t="s">
        <v>0</v>
      </c>
      <c r="I6" s="12" t="s">
        <v>119</v>
      </c>
      <c r="J6" s="12" t="s">
        <v>120</v>
      </c>
      <c r="K6" s="10" t="s">
        <v>121</v>
      </c>
    </row>
    <row r="7" spans="2:11" x14ac:dyDescent="0.25">
      <c r="B7" s="13"/>
      <c r="C7" s="2"/>
      <c r="D7" s="2"/>
      <c r="E7" s="2"/>
      <c r="F7" s="2"/>
      <c r="G7" s="3"/>
      <c r="H7" s="2"/>
      <c r="I7" s="1"/>
      <c r="J7" s="1"/>
      <c r="K7" s="1"/>
    </row>
    <row r="8" spans="2:11" x14ac:dyDescent="0.25">
      <c r="B8" s="14">
        <v>1</v>
      </c>
      <c r="C8" s="4">
        <v>342936080144100</v>
      </c>
      <c r="D8" s="5" t="s">
        <v>1</v>
      </c>
      <c r="E8" s="6">
        <v>37.901806989000001</v>
      </c>
      <c r="F8" s="6">
        <v>-84.569221111999994</v>
      </c>
      <c r="G8" s="4">
        <v>479</v>
      </c>
      <c r="H8" s="7">
        <v>20180</v>
      </c>
      <c r="I8" s="8">
        <v>324</v>
      </c>
      <c r="J8" s="8">
        <v>311.36599999999999</v>
      </c>
      <c r="K8" s="8">
        <f t="shared" ref="K8:K39" si="0">I8-J8</f>
        <v>12.634000000000015</v>
      </c>
    </row>
    <row r="9" spans="2:11" x14ac:dyDescent="0.25">
      <c r="B9" s="14">
        <f>B8+1</f>
        <v>2</v>
      </c>
      <c r="C9" s="4">
        <v>343345080034500</v>
      </c>
      <c r="D9" s="5" t="s">
        <v>2</v>
      </c>
      <c r="E9" s="6">
        <v>38.053889812999998</v>
      </c>
      <c r="F9" s="6">
        <v>-84.483518285000002</v>
      </c>
      <c r="G9" s="4">
        <v>174.15</v>
      </c>
      <c r="H9" s="7">
        <v>20424</v>
      </c>
      <c r="I9" s="8">
        <v>180</v>
      </c>
      <c r="J9" s="8">
        <v>183.09100000000001</v>
      </c>
      <c r="K9" s="8">
        <f t="shared" si="0"/>
        <v>-3.0910000000000082</v>
      </c>
    </row>
    <row r="10" spans="2:11" x14ac:dyDescent="0.25">
      <c r="B10" s="14">
        <f t="shared" ref="B10:B73" si="1">B9+1</f>
        <v>3</v>
      </c>
      <c r="C10" s="4">
        <v>343348080015100</v>
      </c>
      <c r="D10" s="5" t="s">
        <v>3</v>
      </c>
      <c r="E10" s="6">
        <v>38.080009005000001</v>
      </c>
      <c r="F10" s="6">
        <v>-84.483273299999993</v>
      </c>
      <c r="G10" s="4">
        <v>237</v>
      </c>
      <c r="H10" s="5" t="s">
        <v>4</v>
      </c>
      <c r="I10" s="8">
        <v>174.97</v>
      </c>
      <c r="J10" s="8">
        <v>178.113</v>
      </c>
      <c r="K10" s="8">
        <f t="shared" si="0"/>
        <v>-3.1430000000000007</v>
      </c>
    </row>
    <row r="11" spans="2:11" x14ac:dyDescent="0.25">
      <c r="B11" s="14">
        <f t="shared" si="1"/>
        <v>4</v>
      </c>
      <c r="C11" s="4">
        <v>343435080030100</v>
      </c>
      <c r="D11" s="5" t="s">
        <v>5</v>
      </c>
      <c r="E11" s="6">
        <v>38.064301016000002</v>
      </c>
      <c r="F11" s="6">
        <v>-84.466451289000005</v>
      </c>
      <c r="G11" s="4">
        <v>241</v>
      </c>
      <c r="H11" s="7">
        <v>39590</v>
      </c>
      <c r="I11" s="8">
        <v>208</v>
      </c>
      <c r="J11" s="8">
        <v>194.39099999999999</v>
      </c>
      <c r="K11" s="8">
        <f t="shared" si="0"/>
        <v>13.609000000000009</v>
      </c>
    </row>
    <row r="12" spans="2:11" x14ac:dyDescent="0.25">
      <c r="B12" s="14">
        <f t="shared" si="1"/>
        <v>5</v>
      </c>
      <c r="C12" s="4">
        <v>343710079524300</v>
      </c>
      <c r="D12" s="5" t="s">
        <v>6</v>
      </c>
      <c r="E12" s="6">
        <v>38.206714540999997</v>
      </c>
      <c r="F12" s="6">
        <v>-84.416189009999997</v>
      </c>
      <c r="G12" s="4">
        <v>150</v>
      </c>
      <c r="H12" s="5" t="s">
        <v>7</v>
      </c>
      <c r="I12" s="8">
        <v>119</v>
      </c>
      <c r="J12" s="8">
        <v>110.276</v>
      </c>
      <c r="K12" s="8">
        <f t="shared" si="0"/>
        <v>8.7240000000000038</v>
      </c>
    </row>
    <row r="13" spans="2:11" x14ac:dyDescent="0.25">
      <c r="B13" s="14">
        <f t="shared" si="1"/>
        <v>6</v>
      </c>
      <c r="C13" s="4">
        <v>343023080021000</v>
      </c>
      <c r="D13" s="5" t="s">
        <v>8</v>
      </c>
      <c r="E13" s="6">
        <v>38.074255563000001</v>
      </c>
      <c r="F13" s="6">
        <v>-84.554904609999994</v>
      </c>
      <c r="G13" s="4">
        <v>301</v>
      </c>
      <c r="H13" s="5" t="s">
        <v>9</v>
      </c>
      <c r="I13" s="8">
        <v>215.31</v>
      </c>
      <c r="J13" s="8">
        <v>235.48099999999999</v>
      </c>
      <c r="K13" s="8">
        <f t="shared" si="0"/>
        <v>-20.170999999999992</v>
      </c>
    </row>
    <row r="14" spans="2:11" x14ac:dyDescent="0.25">
      <c r="B14" s="14">
        <f t="shared" si="1"/>
        <v>7</v>
      </c>
      <c r="C14" s="4">
        <v>343300079522100</v>
      </c>
      <c r="D14" s="5" t="s">
        <v>10</v>
      </c>
      <c r="E14" s="6">
        <v>38.209821056000003</v>
      </c>
      <c r="F14" s="6">
        <v>-84.525053119999995</v>
      </c>
      <c r="G14" s="4">
        <v>141.07</v>
      </c>
      <c r="H14" s="7">
        <v>28126</v>
      </c>
      <c r="I14" s="8">
        <v>100</v>
      </c>
      <c r="J14" s="8">
        <v>98.686000000000007</v>
      </c>
      <c r="K14" s="8">
        <f t="shared" si="0"/>
        <v>1.313999999999993</v>
      </c>
    </row>
    <row r="15" spans="2:11" x14ac:dyDescent="0.25">
      <c r="B15" s="14">
        <f t="shared" si="1"/>
        <v>8</v>
      </c>
      <c r="C15" s="4">
        <v>342802080152900</v>
      </c>
      <c r="D15" s="5" t="s">
        <v>11</v>
      </c>
      <c r="E15" s="6">
        <v>37.890127821999997</v>
      </c>
      <c r="F15" s="6">
        <v>-84.598111183</v>
      </c>
      <c r="G15" s="4">
        <v>474</v>
      </c>
      <c r="H15" s="7">
        <v>30259</v>
      </c>
      <c r="I15" s="8">
        <v>296</v>
      </c>
      <c r="J15" s="8">
        <v>301.41500000000002</v>
      </c>
      <c r="K15" s="8">
        <f t="shared" si="0"/>
        <v>-5.4150000000000205</v>
      </c>
    </row>
    <row r="16" spans="2:11" x14ac:dyDescent="0.25">
      <c r="B16" s="14">
        <f t="shared" si="1"/>
        <v>9</v>
      </c>
      <c r="C16" s="4">
        <v>343734079562000</v>
      </c>
      <c r="D16" s="5" t="s">
        <v>12</v>
      </c>
      <c r="E16" s="6">
        <v>38.156274781999997</v>
      </c>
      <c r="F16" s="6">
        <v>-84.405047298</v>
      </c>
      <c r="G16" s="4">
        <v>140</v>
      </c>
      <c r="H16" s="5" t="s">
        <v>13</v>
      </c>
      <c r="I16" s="8">
        <v>105</v>
      </c>
      <c r="J16" s="8">
        <v>119.149</v>
      </c>
      <c r="K16" s="8">
        <f t="shared" si="0"/>
        <v>-14.149000000000001</v>
      </c>
    </row>
    <row r="17" spans="2:11" x14ac:dyDescent="0.25">
      <c r="B17" s="14">
        <f t="shared" si="1"/>
        <v>10</v>
      </c>
      <c r="C17" s="4">
        <v>343044080145200</v>
      </c>
      <c r="D17" s="5" t="s">
        <v>14</v>
      </c>
      <c r="E17" s="6">
        <v>37.899833227999999</v>
      </c>
      <c r="F17" s="6">
        <v>-84.541821497000001</v>
      </c>
      <c r="G17" s="4">
        <v>531</v>
      </c>
      <c r="H17" s="5" t="s">
        <v>15</v>
      </c>
      <c r="I17" s="8">
        <v>339</v>
      </c>
      <c r="J17" s="8">
        <v>329.19400000000002</v>
      </c>
      <c r="K17" s="8">
        <f t="shared" si="0"/>
        <v>9.8059999999999832</v>
      </c>
    </row>
    <row r="18" spans="2:11" x14ac:dyDescent="0.25">
      <c r="B18" s="14">
        <f t="shared" si="1"/>
        <v>11</v>
      </c>
      <c r="C18" s="4">
        <v>343030080145000</v>
      </c>
      <c r="D18" s="5" t="s">
        <v>16</v>
      </c>
      <c r="E18" s="6">
        <v>37.901383365000001</v>
      </c>
      <c r="F18" s="6">
        <v>-84.547896436000002</v>
      </c>
      <c r="G18" s="4">
        <v>519</v>
      </c>
      <c r="H18" s="7">
        <v>33004</v>
      </c>
      <c r="I18" s="8">
        <v>335</v>
      </c>
      <c r="J18" s="8">
        <v>327.59399999999999</v>
      </c>
      <c r="K18" s="8">
        <f t="shared" si="0"/>
        <v>7.4060000000000059</v>
      </c>
    </row>
    <row r="19" spans="2:11" x14ac:dyDescent="0.25">
      <c r="B19" s="14">
        <f t="shared" si="1"/>
        <v>12</v>
      </c>
      <c r="C19" s="4">
        <v>342855080083209</v>
      </c>
      <c r="D19" s="5" t="s">
        <v>17</v>
      </c>
      <c r="E19" s="6">
        <v>37.986102541000001</v>
      </c>
      <c r="F19" s="6">
        <v>-84.582848264000006</v>
      </c>
      <c r="G19" s="4">
        <v>354</v>
      </c>
      <c r="H19" s="7">
        <v>33239</v>
      </c>
      <c r="I19" s="8">
        <v>249</v>
      </c>
      <c r="J19" s="8">
        <v>251.58600000000001</v>
      </c>
      <c r="K19" s="8">
        <f t="shared" si="0"/>
        <v>-2.5860000000000127</v>
      </c>
    </row>
    <row r="20" spans="2:11" x14ac:dyDescent="0.25">
      <c r="B20" s="14">
        <f t="shared" si="1"/>
        <v>13</v>
      </c>
      <c r="C20" s="4">
        <v>343055080061309</v>
      </c>
      <c r="D20" s="5" t="s">
        <v>18</v>
      </c>
      <c r="E20" s="6">
        <v>38.018813369999997</v>
      </c>
      <c r="F20" s="6">
        <v>-84.541924011999996</v>
      </c>
      <c r="G20" s="4">
        <v>429</v>
      </c>
      <c r="H20" s="5" t="s">
        <v>19</v>
      </c>
      <c r="I20" s="8">
        <v>311.24599999999998</v>
      </c>
      <c r="J20" s="8">
        <v>312.92500000000001</v>
      </c>
      <c r="K20" s="8">
        <f t="shared" si="0"/>
        <v>-1.6790000000000305</v>
      </c>
    </row>
    <row r="21" spans="2:11" x14ac:dyDescent="0.25">
      <c r="B21" s="14">
        <f t="shared" si="1"/>
        <v>14</v>
      </c>
      <c r="C21" s="4">
        <v>343214079542909</v>
      </c>
      <c r="D21" s="5" t="s">
        <v>20</v>
      </c>
      <c r="E21" s="6">
        <v>38.180583916000003</v>
      </c>
      <c r="F21" s="6">
        <v>-84.519264946999996</v>
      </c>
      <c r="G21" s="4">
        <v>201</v>
      </c>
      <c r="H21" s="5" t="s">
        <v>21</v>
      </c>
      <c r="I21" s="8">
        <v>148</v>
      </c>
      <c r="J21" s="8">
        <v>137.708</v>
      </c>
      <c r="K21" s="8">
        <f t="shared" si="0"/>
        <v>10.292000000000002</v>
      </c>
    </row>
    <row r="22" spans="2:11" x14ac:dyDescent="0.25">
      <c r="B22" s="14">
        <f t="shared" si="1"/>
        <v>15</v>
      </c>
      <c r="C22" s="4">
        <v>342642080150709</v>
      </c>
      <c r="D22" s="5" t="s">
        <v>22</v>
      </c>
      <c r="E22" s="6">
        <v>37.894557110999997</v>
      </c>
      <c r="F22" s="6">
        <v>-84.626227642000003</v>
      </c>
      <c r="G22" s="4">
        <v>418</v>
      </c>
      <c r="H22" s="7">
        <v>34858</v>
      </c>
      <c r="I22" s="8">
        <v>285</v>
      </c>
      <c r="J22" s="8">
        <v>290.00400000000002</v>
      </c>
      <c r="K22" s="8">
        <f t="shared" si="0"/>
        <v>-5.0040000000000191</v>
      </c>
    </row>
    <row r="23" spans="2:11" x14ac:dyDescent="0.25">
      <c r="B23" s="14">
        <f t="shared" si="1"/>
        <v>16</v>
      </c>
      <c r="C23" s="4">
        <v>343434079590909</v>
      </c>
      <c r="D23" s="5" t="s">
        <v>23</v>
      </c>
      <c r="E23" s="6">
        <v>38.117398156</v>
      </c>
      <c r="F23" s="6">
        <v>-84.468292617000003</v>
      </c>
      <c r="G23" s="4">
        <v>241</v>
      </c>
      <c r="H23" s="5" t="s">
        <v>24</v>
      </c>
      <c r="I23" s="8">
        <v>175</v>
      </c>
      <c r="J23" s="8">
        <v>168.63300000000001</v>
      </c>
      <c r="K23" s="8">
        <f t="shared" si="0"/>
        <v>6.3669999999999902</v>
      </c>
    </row>
    <row r="24" spans="2:11" x14ac:dyDescent="0.25">
      <c r="B24" s="14">
        <f t="shared" si="1"/>
        <v>17</v>
      </c>
      <c r="C24" s="4">
        <v>342652080130109</v>
      </c>
      <c r="D24" s="5" t="s">
        <v>25</v>
      </c>
      <c r="E24" s="6">
        <v>37.922879993999999</v>
      </c>
      <c r="F24" s="6">
        <v>-84.625228437000004</v>
      </c>
      <c r="G24" s="4">
        <v>390</v>
      </c>
      <c r="H24" s="7">
        <v>37013</v>
      </c>
      <c r="I24" s="8">
        <v>277</v>
      </c>
      <c r="J24" s="8">
        <v>281.721</v>
      </c>
      <c r="K24" s="8">
        <f t="shared" si="0"/>
        <v>-4.7210000000000036</v>
      </c>
    </row>
    <row r="25" spans="2:11" x14ac:dyDescent="0.25">
      <c r="B25" s="14">
        <f t="shared" si="1"/>
        <v>18</v>
      </c>
      <c r="C25" s="4">
        <v>342559080180509</v>
      </c>
      <c r="D25" s="5" t="s">
        <v>26</v>
      </c>
      <c r="E25" s="6">
        <v>37.856319892000002</v>
      </c>
      <c r="F25" s="6">
        <v>-84.638395371000001</v>
      </c>
      <c r="G25" s="4">
        <v>277</v>
      </c>
      <c r="H25" s="5" t="s">
        <v>27</v>
      </c>
      <c r="I25" s="8">
        <v>243</v>
      </c>
      <c r="J25" s="8">
        <v>236.66200000000001</v>
      </c>
      <c r="K25" s="8">
        <f t="shared" si="0"/>
        <v>6.3379999999999939</v>
      </c>
    </row>
    <row r="26" spans="2:11" x14ac:dyDescent="0.25">
      <c r="B26" s="14">
        <f t="shared" si="1"/>
        <v>19</v>
      </c>
      <c r="C26" s="4">
        <v>343016080144609</v>
      </c>
      <c r="D26" s="5" t="s">
        <v>28</v>
      </c>
      <c r="E26" s="6">
        <v>37.900997887999999</v>
      </c>
      <c r="F26" s="6">
        <v>-84.551649076000004</v>
      </c>
      <c r="G26" s="4">
        <v>511</v>
      </c>
      <c r="H26" s="7">
        <v>37361</v>
      </c>
      <c r="I26" s="8">
        <v>326</v>
      </c>
      <c r="J26" s="8">
        <v>326.02100000000002</v>
      </c>
      <c r="K26" s="8">
        <f t="shared" si="0"/>
        <v>-2.1000000000015007E-2</v>
      </c>
    </row>
    <row r="27" spans="2:11" x14ac:dyDescent="0.25">
      <c r="B27" s="14">
        <f t="shared" si="1"/>
        <v>20</v>
      </c>
      <c r="C27" s="4">
        <v>343750079524009</v>
      </c>
      <c r="D27" s="5" t="s">
        <v>29</v>
      </c>
      <c r="E27" s="6">
        <v>38.207656350999997</v>
      </c>
      <c r="F27" s="6">
        <v>-84.402162417</v>
      </c>
      <c r="G27" s="4">
        <v>287</v>
      </c>
      <c r="H27" s="7">
        <v>36434</v>
      </c>
      <c r="I27" s="8">
        <v>113</v>
      </c>
      <c r="J27" s="8">
        <v>102.586</v>
      </c>
      <c r="K27" s="8">
        <f t="shared" si="0"/>
        <v>10.414000000000001</v>
      </c>
    </row>
    <row r="28" spans="2:11" x14ac:dyDescent="0.25">
      <c r="B28" s="14">
        <f t="shared" si="1"/>
        <v>21</v>
      </c>
      <c r="C28" s="4">
        <v>343705079521509</v>
      </c>
      <c r="D28" s="5" t="s">
        <v>30</v>
      </c>
      <c r="E28" s="6">
        <v>38.213092007999997</v>
      </c>
      <c r="F28" s="6">
        <v>-84.418122377000003</v>
      </c>
      <c r="G28" s="4">
        <v>157</v>
      </c>
      <c r="H28" s="7">
        <v>36465</v>
      </c>
      <c r="I28" s="8">
        <v>111</v>
      </c>
      <c r="J28" s="8">
        <v>106.599</v>
      </c>
      <c r="K28" s="8">
        <f t="shared" si="0"/>
        <v>4.4009999999999962</v>
      </c>
    </row>
    <row r="29" spans="2:11" x14ac:dyDescent="0.25">
      <c r="B29" s="14">
        <f t="shared" si="1"/>
        <v>22</v>
      </c>
      <c r="C29" s="4">
        <v>342625080113509</v>
      </c>
      <c r="D29" s="5" t="s">
        <v>31</v>
      </c>
      <c r="E29" s="6">
        <v>37.943040035999999</v>
      </c>
      <c r="F29" s="6">
        <v>-84.633797496</v>
      </c>
      <c r="G29" s="4">
        <v>393</v>
      </c>
      <c r="H29" s="7">
        <v>36600</v>
      </c>
      <c r="I29" s="8">
        <v>260</v>
      </c>
      <c r="J29" s="8">
        <v>270.52800000000002</v>
      </c>
      <c r="K29" s="8">
        <f t="shared" si="0"/>
        <v>-10.52800000000002</v>
      </c>
    </row>
    <row r="30" spans="2:11" x14ac:dyDescent="0.25">
      <c r="B30" s="14">
        <f t="shared" si="1"/>
        <v>23</v>
      </c>
      <c r="C30" s="4">
        <v>342929080145009</v>
      </c>
      <c r="D30" s="5" t="s">
        <v>32</v>
      </c>
      <c r="E30" s="6">
        <v>37.899328429999997</v>
      </c>
      <c r="F30" s="6">
        <v>-84.569028463999999</v>
      </c>
      <c r="G30" s="4">
        <v>473</v>
      </c>
      <c r="H30" s="7">
        <v>37474</v>
      </c>
      <c r="I30" s="8">
        <v>303</v>
      </c>
      <c r="J30" s="8">
        <v>306.41300000000001</v>
      </c>
      <c r="K30" s="8">
        <f t="shared" si="0"/>
        <v>-3.4130000000000109</v>
      </c>
    </row>
    <row r="31" spans="2:11" x14ac:dyDescent="0.25">
      <c r="B31" s="14">
        <f t="shared" si="1"/>
        <v>24</v>
      </c>
      <c r="C31" s="4">
        <v>342711080174909</v>
      </c>
      <c r="D31" s="5" t="s">
        <v>33</v>
      </c>
      <c r="E31" s="6">
        <v>37.859024795000003</v>
      </c>
      <c r="F31" s="6">
        <v>-84.635857009999995</v>
      </c>
      <c r="G31" s="4">
        <v>298</v>
      </c>
      <c r="H31" s="5" t="s">
        <v>34</v>
      </c>
      <c r="I31" s="8">
        <v>242</v>
      </c>
      <c r="J31" s="8">
        <v>245.44399999999999</v>
      </c>
      <c r="K31" s="8">
        <f t="shared" si="0"/>
        <v>-3.4439999999999884</v>
      </c>
    </row>
    <row r="32" spans="2:11" x14ac:dyDescent="0.25">
      <c r="B32" s="14">
        <f t="shared" si="1"/>
        <v>25</v>
      </c>
      <c r="C32" s="4">
        <v>342707080122909</v>
      </c>
      <c r="D32" s="5" t="s">
        <v>35</v>
      </c>
      <c r="E32" s="6">
        <v>37.930974513000002</v>
      </c>
      <c r="F32" s="6">
        <v>-84.618756000000005</v>
      </c>
      <c r="G32" s="4">
        <v>427</v>
      </c>
      <c r="H32" s="7">
        <v>37628</v>
      </c>
      <c r="I32" s="8">
        <v>278</v>
      </c>
      <c r="J32" s="8">
        <v>277.79899999999998</v>
      </c>
      <c r="K32" s="8">
        <f t="shared" si="0"/>
        <v>0.20100000000002183</v>
      </c>
    </row>
    <row r="33" spans="2:11" x14ac:dyDescent="0.25">
      <c r="B33" s="14">
        <f t="shared" si="1"/>
        <v>26</v>
      </c>
      <c r="C33" s="4">
        <v>342730080131509</v>
      </c>
      <c r="D33" s="5" t="s">
        <v>36</v>
      </c>
      <c r="E33" s="6">
        <v>37.920602905999999</v>
      </c>
      <c r="F33" s="6">
        <v>-84.610355553000005</v>
      </c>
      <c r="G33" s="4">
        <v>399</v>
      </c>
      <c r="H33" s="7">
        <v>37352</v>
      </c>
      <c r="I33" s="8">
        <v>283</v>
      </c>
      <c r="J33" s="8">
        <v>292.20499999999998</v>
      </c>
      <c r="K33" s="8">
        <f t="shared" si="0"/>
        <v>-9.2049999999999841</v>
      </c>
    </row>
    <row r="34" spans="2:11" x14ac:dyDescent="0.25">
      <c r="B34" s="14">
        <f t="shared" si="1"/>
        <v>27</v>
      </c>
      <c r="C34" s="4">
        <v>342558080110209</v>
      </c>
      <c r="D34" s="5" t="s">
        <v>37</v>
      </c>
      <c r="E34" s="6">
        <v>37.950400074999997</v>
      </c>
      <c r="F34" s="6">
        <v>-84.643557501000004</v>
      </c>
      <c r="G34" s="4">
        <v>349</v>
      </c>
      <c r="H34" s="7">
        <v>37891</v>
      </c>
      <c r="I34" s="8">
        <v>277</v>
      </c>
      <c r="J34" s="8">
        <v>266.447</v>
      </c>
      <c r="K34" s="8">
        <f t="shared" si="0"/>
        <v>10.552999999999997</v>
      </c>
    </row>
    <row r="35" spans="2:11" x14ac:dyDescent="0.25">
      <c r="B35" s="14">
        <f t="shared" si="1"/>
        <v>28</v>
      </c>
      <c r="C35" s="4">
        <v>342615080113009</v>
      </c>
      <c r="D35" s="5" t="s">
        <v>38</v>
      </c>
      <c r="E35" s="6">
        <v>37.944132558</v>
      </c>
      <c r="F35" s="6">
        <v>-84.637372482999993</v>
      </c>
      <c r="G35" s="4">
        <v>403</v>
      </c>
      <c r="H35" s="7">
        <v>37907</v>
      </c>
      <c r="I35" s="8">
        <v>265</v>
      </c>
      <c r="J35" s="8">
        <v>270.02</v>
      </c>
      <c r="K35" s="8">
        <f t="shared" si="0"/>
        <v>-5.0199999999999818</v>
      </c>
    </row>
    <row r="36" spans="2:11" x14ac:dyDescent="0.25">
      <c r="B36" s="14">
        <f t="shared" si="1"/>
        <v>29</v>
      </c>
      <c r="C36" s="4">
        <v>342803080152900</v>
      </c>
      <c r="D36" s="5" t="s">
        <v>39</v>
      </c>
      <c r="E36" s="6">
        <v>37.890136650999999</v>
      </c>
      <c r="F36" s="6">
        <v>-84.597759621999998</v>
      </c>
      <c r="G36" s="4">
        <v>476</v>
      </c>
      <c r="H36" s="7">
        <v>38322</v>
      </c>
      <c r="I36" s="8">
        <v>302</v>
      </c>
      <c r="J36" s="8">
        <v>301.79199999999997</v>
      </c>
      <c r="K36" s="8">
        <f t="shared" si="0"/>
        <v>0.20800000000002683</v>
      </c>
    </row>
    <row r="37" spans="2:11" x14ac:dyDescent="0.25">
      <c r="B37" s="14">
        <f t="shared" si="1"/>
        <v>30</v>
      </c>
      <c r="C37" s="4">
        <v>343045080145000</v>
      </c>
      <c r="D37" s="5" t="s">
        <v>40</v>
      </c>
      <c r="E37" s="6">
        <v>37.902199922999998</v>
      </c>
      <c r="F37" s="6">
        <v>-84.541989337999993</v>
      </c>
      <c r="G37" s="4">
        <v>521</v>
      </c>
      <c r="H37" s="7">
        <v>39139</v>
      </c>
      <c r="I37" s="8">
        <v>351</v>
      </c>
      <c r="J37" s="8">
        <v>331.09199999999998</v>
      </c>
      <c r="K37" s="8">
        <f t="shared" si="0"/>
        <v>19.908000000000015</v>
      </c>
    </row>
    <row r="38" spans="2:11" x14ac:dyDescent="0.25">
      <c r="B38" s="14">
        <f t="shared" si="1"/>
        <v>31</v>
      </c>
      <c r="C38" s="4">
        <v>342532080181300</v>
      </c>
      <c r="D38" s="5" t="s">
        <v>41</v>
      </c>
      <c r="E38" s="6">
        <v>37.851090284999998</v>
      </c>
      <c r="F38" s="6">
        <v>-84.649072696999994</v>
      </c>
      <c r="G38" s="4">
        <v>288</v>
      </c>
      <c r="H38" s="7">
        <v>39750</v>
      </c>
      <c r="I38" s="8">
        <v>220</v>
      </c>
      <c r="J38" s="8">
        <v>217.63900000000001</v>
      </c>
      <c r="K38" s="8">
        <f t="shared" si="0"/>
        <v>2.36099999999999</v>
      </c>
    </row>
    <row r="39" spans="2:11" x14ac:dyDescent="0.25">
      <c r="B39" s="14">
        <f t="shared" si="1"/>
        <v>32</v>
      </c>
      <c r="C39" s="4">
        <v>342749080135500</v>
      </c>
      <c r="D39" s="5" t="s">
        <v>42</v>
      </c>
      <c r="E39" s="6">
        <v>37.911379031000003</v>
      </c>
      <c r="F39" s="6">
        <v>-84.603513531999994</v>
      </c>
      <c r="G39" s="4">
        <v>410</v>
      </c>
      <c r="H39" s="7">
        <v>39091</v>
      </c>
      <c r="I39" s="8">
        <v>295</v>
      </c>
      <c r="J39" s="8">
        <v>300.81599999999997</v>
      </c>
      <c r="K39" s="8">
        <f t="shared" si="0"/>
        <v>-5.8159999999999741</v>
      </c>
    </row>
    <row r="40" spans="2:11" x14ac:dyDescent="0.25">
      <c r="B40" s="14">
        <f t="shared" si="1"/>
        <v>33</v>
      </c>
      <c r="C40" s="4">
        <v>342543080165801</v>
      </c>
      <c r="D40" s="5" t="s">
        <v>43</v>
      </c>
      <c r="E40" s="6">
        <v>37.868468276000002</v>
      </c>
      <c r="F40" s="6">
        <v>-84.645764701000004</v>
      </c>
      <c r="G40" s="4">
        <v>409</v>
      </c>
      <c r="H40" s="5" t="s">
        <v>44</v>
      </c>
      <c r="I40" s="8">
        <v>259.96800000000002</v>
      </c>
      <c r="J40" s="8">
        <v>261.78800000000001</v>
      </c>
      <c r="K40" s="8">
        <f t="shared" ref="K40:K71" si="2">I40-J40</f>
        <v>-1.8199999999999932</v>
      </c>
    </row>
    <row r="41" spans="2:11" x14ac:dyDescent="0.25">
      <c r="B41" s="14">
        <f t="shared" si="1"/>
        <v>34</v>
      </c>
      <c r="C41" s="4">
        <v>342828080131900</v>
      </c>
      <c r="D41" s="5" t="s">
        <v>45</v>
      </c>
      <c r="E41" s="6">
        <v>37.919815464000003</v>
      </c>
      <c r="F41" s="6">
        <v>-84.590032526000002</v>
      </c>
      <c r="G41" s="4">
        <v>456</v>
      </c>
      <c r="H41" s="5" t="s">
        <v>46</v>
      </c>
      <c r="I41" s="8">
        <v>296.66399999999999</v>
      </c>
      <c r="J41" s="8">
        <v>300.95800000000003</v>
      </c>
      <c r="K41" s="8">
        <f t="shared" si="2"/>
        <v>-4.2940000000000396</v>
      </c>
    </row>
    <row r="42" spans="2:11" x14ac:dyDescent="0.25">
      <c r="B42" s="14">
        <f t="shared" si="1"/>
        <v>35</v>
      </c>
      <c r="C42" s="4">
        <v>342500080180200</v>
      </c>
      <c r="D42" s="5" t="s">
        <v>47</v>
      </c>
      <c r="E42" s="6">
        <v>37.853465083000003</v>
      </c>
      <c r="F42" s="6">
        <v>-84.660465267000006</v>
      </c>
      <c r="G42" s="4">
        <v>295</v>
      </c>
      <c r="H42" s="7">
        <v>40847</v>
      </c>
      <c r="I42" s="8">
        <v>211.88</v>
      </c>
      <c r="J42" s="8">
        <v>217.00399999999999</v>
      </c>
      <c r="K42" s="8">
        <f t="shared" si="2"/>
        <v>-5.1239999999999952</v>
      </c>
    </row>
    <row r="43" spans="2:11" x14ac:dyDescent="0.25">
      <c r="B43" s="14">
        <f t="shared" si="1"/>
        <v>36</v>
      </c>
      <c r="C43" s="4">
        <v>343113079500500</v>
      </c>
      <c r="D43" s="5" t="s">
        <v>48</v>
      </c>
      <c r="E43" s="6">
        <v>38.240642819000001</v>
      </c>
      <c r="F43" s="6">
        <v>-84.542423955000004</v>
      </c>
      <c r="G43" s="4">
        <v>84</v>
      </c>
      <c r="H43" s="7">
        <v>16834</v>
      </c>
      <c r="I43" s="8">
        <v>85</v>
      </c>
      <c r="J43" s="8">
        <v>79.123000000000005</v>
      </c>
      <c r="K43" s="8">
        <f t="shared" si="2"/>
        <v>5.8769999999999953</v>
      </c>
    </row>
    <row r="44" spans="2:11" x14ac:dyDescent="0.25">
      <c r="B44" s="14">
        <f t="shared" si="1"/>
        <v>37</v>
      </c>
      <c r="C44" s="4">
        <v>343104079500209</v>
      </c>
      <c r="D44" s="5" t="s">
        <v>49</v>
      </c>
      <c r="E44" s="6">
        <v>38.241277036</v>
      </c>
      <c r="F44" s="6">
        <v>-84.545610069000006</v>
      </c>
      <c r="G44" s="4">
        <v>89</v>
      </c>
      <c r="H44" s="7">
        <v>16803</v>
      </c>
      <c r="I44" s="8">
        <v>85</v>
      </c>
      <c r="J44" s="8">
        <v>78.757000000000005</v>
      </c>
      <c r="K44" s="8">
        <f t="shared" si="2"/>
        <v>6.242999999999995</v>
      </c>
    </row>
    <row r="45" spans="2:11" x14ac:dyDescent="0.25">
      <c r="B45" s="14">
        <f t="shared" si="1"/>
        <v>38</v>
      </c>
      <c r="C45" s="4">
        <v>342252080043700</v>
      </c>
      <c r="D45" s="5" t="s">
        <v>50</v>
      </c>
      <c r="E45" s="6">
        <v>38.037307536999997</v>
      </c>
      <c r="F45" s="6">
        <v>-84.711630787999994</v>
      </c>
      <c r="G45" s="4">
        <v>176</v>
      </c>
      <c r="H45" s="7">
        <v>16834</v>
      </c>
      <c r="I45" s="8">
        <v>187</v>
      </c>
      <c r="J45" s="8">
        <v>170.46199999999999</v>
      </c>
      <c r="K45" s="8">
        <f t="shared" si="2"/>
        <v>16.538000000000011</v>
      </c>
    </row>
    <row r="46" spans="2:11" x14ac:dyDescent="0.25">
      <c r="B46" s="14">
        <f t="shared" si="1"/>
        <v>39</v>
      </c>
      <c r="C46" s="4">
        <v>342255080043409</v>
      </c>
      <c r="D46" s="5" t="s">
        <v>51</v>
      </c>
      <c r="E46" s="6">
        <v>38.038017922999998</v>
      </c>
      <c r="F46" s="6">
        <v>-84.710603806999998</v>
      </c>
      <c r="G46" s="4">
        <v>176</v>
      </c>
      <c r="H46" s="7">
        <v>16803</v>
      </c>
      <c r="I46" s="8">
        <v>176</v>
      </c>
      <c r="J46" s="8">
        <v>169.80500000000001</v>
      </c>
      <c r="K46" s="8">
        <f t="shared" si="2"/>
        <v>6.1949999999999932</v>
      </c>
    </row>
    <row r="47" spans="2:11" x14ac:dyDescent="0.25">
      <c r="B47" s="14">
        <f t="shared" si="1"/>
        <v>40</v>
      </c>
      <c r="C47" s="4">
        <v>343021079512201</v>
      </c>
      <c r="D47" s="5" t="s">
        <v>52</v>
      </c>
      <c r="E47" s="6">
        <v>38.222675324999997</v>
      </c>
      <c r="F47" s="6">
        <v>-84.560157437000001</v>
      </c>
      <c r="G47" s="4">
        <v>189.05</v>
      </c>
      <c r="H47" s="7">
        <v>20039</v>
      </c>
      <c r="I47" s="8">
        <v>70</v>
      </c>
      <c r="J47" s="8">
        <v>86.983000000000004</v>
      </c>
      <c r="K47" s="8">
        <f t="shared" si="2"/>
        <v>-16.983000000000004</v>
      </c>
    </row>
    <row r="48" spans="2:11" x14ac:dyDescent="0.25">
      <c r="B48" s="14">
        <f t="shared" si="1"/>
        <v>41</v>
      </c>
      <c r="C48" s="4">
        <v>342220080080509</v>
      </c>
      <c r="D48" s="5" t="s">
        <v>53</v>
      </c>
      <c r="E48" s="6">
        <v>37.989341963999998</v>
      </c>
      <c r="F48" s="6">
        <v>-84.721175758000001</v>
      </c>
      <c r="G48" s="4">
        <v>179</v>
      </c>
      <c r="H48" s="7">
        <v>20090</v>
      </c>
      <c r="I48" s="8">
        <v>199</v>
      </c>
      <c r="J48" s="8">
        <v>203.756</v>
      </c>
      <c r="K48" s="8">
        <f t="shared" si="2"/>
        <v>-4.7560000000000002</v>
      </c>
    </row>
    <row r="49" spans="2:11" x14ac:dyDescent="0.25">
      <c r="B49" s="14">
        <f t="shared" si="1"/>
        <v>42</v>
      </c>
      <c r="C49" s="4">
        <v>342320080083009</v>
      </c>
      <c r="D49" s="5" t="s">
        <v>54</v>
      </c>
      <c r="E49" s="6">
        <v>37.984063444999997</v>
      </c>
      <c r="F49" s="6">
        <v>-84.699996761999998</v>
      </c>
      <c r="G49" s="4">
        <v>213</v>
      </c>
      <c r="H49" s="7">
        <v>20090</v>
      </c>
      <c r="I49" s="8">
        <v>222</v>
      </c>
      <c r="J49" s="8">
        <v>213.39400000000001</v>
      </c>
      <c r="K49" s="8">
        <f t="shared" si="2"/>
        <v>8.6059999999999945</v>
      </c>
    </row>
    <row r="50" spans="2:11" x14ac:dyDescent="0.25">
      <c r="B50" s="14">
        <f t="shared" si="1"/>
        <v>43</v>
      </c>
      <c r="C50" s="4">
        <v>342411080092200</v>
      </c>
      <c r="D50" s="5" t="s">
        <v>55</v>
      </c>
      <c r="E50" s="6">
        <v>37.972523101</v>
      </c>
      <c r="F50" s="6">
        <v>-84.681753192000002</v>
      </c>
      <c r="G50" s="4">
        <v>196</v>
      </c>
      <c r="H50" s="7">
        <v>21586</v>
      </c>
      <c r="I50" s="8">
        <v>194</v>
      </c>
      <c r="J50" s="8">
        <v>217.821</v>
      </c>
      <c r="K50" s="8">
        <f t="shared" si="2"/>
        <v>-23.820999999999998</v>
      </c>
    </row>
    <row r="51" spans="2:11" x14ac:dyDescent="0.25">
      <c r="B51" s="14">
        <f t="shared" si="1"/>
        <v>44</v>
      </c>
      <c r="C51" s="4">
        <v>342225080044600</v>
      </c>
      <c r="D51" s="5" t="s">
        <v>56</v>
      </c>
      <c r="E51" s="6">
        <v>38.023304242999998</v>
      </c>
      <c r="F51" s="6">
        <v>-84.732855306000005</v>
      </c>
      <c r="G51" s="4">
        <v>202</v>
      </c>
      <c r="H51" s="7">
        <v>23014</v>
      </c>
      <c r="I51" s="8">
        <v>197</v>
      </c>
      <c r="J51" s="8">
        <v>186.58099999999999</v>
      </c>
      <c r="K51" s="8">
        <f t="shared" si="2"/>
        <v>10.419000000000011</v>
      </c>
    </row>
    <row r="52" spans="2:11" x14ac:dyDescent="0.25">
      <c r="B52" s="14">
        <f t="shared" si="1"/>
        <v>45</v>
      </c>
      <c r="C52" s="4">
        <v>343140079502000</v>
      </c>
      <c r="D52" s="5" t="s">
        <v>57</v>
      </c>
      <c r="E52" s="6">
        <v>38.237380784000003</v>
      </c>
      <c r="F52" s="6">
        <v>-84.532864688999993</v>
      </c>
      <c r="G52" s="4">
        <v>89</v>
      </c>
      <c r="H52" s="7">
        <v>23743</v>
      </c>
      <c r="I52" s="8">
        <v>81</v>
      </c>
      <c r="J52" s="8">
        <v>80.021000000000001</v>
      </c>
      <c r="K52" s="8">
        <f t="shared" si="2"/>
        <v>0.9789999999999992</v>
      </c>
    </row>
    <row r="53" spans="2:11" x14ac:dyDescent="0.25">
      <c r="B53" s="14">
        <f t="shared" si="1"/>
        <v>46</v>
      </c>
      <c r="C53" s="4">
        <v>342311080035800</v>
      </c>
      <c r="D53" s="5" t="s">
        <v>58</v>
      </c>
      <c r="E53" s="6">
        <v>38.046402090000001</v>
      </c>
      <c r="F53" s="6">
        <v>-84.705281163999999</v>
      </c>
      <c r="G53" s="4">
        <v>159.06</v>
      </c>
      <c r="H53" s="7">
        <v>21094</v>
      </c>
      <c r="I53" s="8">
        <v>170</v>
      </c>
      <c r="J53" s="8">
        <v>149.083</v>
      </c>
      <c r="K53" s="8">
        <f t="shared" si="2"/>
        <v>20.917000000000002</v>
      </c>
    </row>
    <row r="54" spans="2:11" x14ac:dyDescent="0.25">
      <c r="B54" s="14">
        <f t="shared" si="1"/>
        <v>47</v>
      </c>
      <c r="C54" s="4">
        <v>342301080041200</v>
      </c>
      <c r="D54" s="5" t="s">
        <v>59</v>
      </c>
      <c r="E54" s="6">
        <v>38.043110052000003</v>
      </c>
      <c r="F54" s="6">
        <v>-84.708677223999999</v>
      </c>
      <c r="G54" s="4">
        <v>174.06</v>
      </c>
      <c r="H54" s="7">
        <v>25632</v>
      </c>
      <c r="I54" s="8">
        <v>175</v>
      </c>
      <c r="J54" s="8">
        <v>162.702</v>
      </c>
      <c r="K54" s="8">
        <f t="shared" si="2"/>
        <v>12.298000000000002</v>
      </c>
    </row>
    <row r="55" spans="2:11" x14ac:dyDescent="0.25">
      <c r="B55" s="14">
        <f t="shared" si="1"/>
        <v>48</v>
      </c>
      <c r="C55" s="4">
        <v>343034079511900</v>
      </c>
      <c r="D55" s="5" t="s">
        <v>60</v>
      </c>
      <c r="E55" s="6">
        <v>38.223445126999998</v>
      </c>
      <c r="F55" s="6">
        <v>-84.555602695999994</v>
      </c>
      <c r="G55" s="4">
        <v>167</v>
      </c>
      <c r="H55" s="5" t="s">
        <v>61</v>
      </c>
      <c r="I55" s="8">
        <v>84</v>
      </c>
      <c r="J55" s="8">
        <v>85.742000000000004</v>
      </c>
      <c r="K55" s="8">
        <f t="shared" si="2"/>
        <v>-1.7420000000000044</v>
      </c>
    </row>
    <row r="56" spans="2:11" x14ac:dyDescent="0.25">
      <c r="B56" s="14">
        <f t="shared" si="1"/>
        <v>49</v>
      </c>
      <c r="C56" s="4">
        <v>342115080070100</v>
      </c>
      <c r="D56" s="5" t="s">
        <v>62</v>
      </c>
      <c r="E56" s="6">
        <v>38.003531000999999</v>
      </c>
      <c r="F56" s="6">
        <v>-84.744417983999995</v>
      </c>
      <c r="G56" s="4">
        <v>214</v>
      </c>
      <c r="H56" s="5" t="s">
        <v>63</v>
      </c>
      <c r="I56" s="8">
        <v>177</v>
      </c>
      <c r="J56" s="8">
        <v>193.416</v>
      </c>
      <c r="K56" s="8">
        <f t="shared" si="2"/>
        <v>-16.415999999999997</v>
      </c>
    </row>
    <row r="57" spans="2:11" x14ac:dyDescent="0.25">
      <c r="B57" s="14">
        <f t="shared" si="1"/>
        <v>50</v>
      </c>
      <c r="C57" s="4">
        <v>342219080042400</v>
      </c>
      <c r="D57" s="5" t="s">
        <v>64</v>
      </c>
      <c r="E57" s="6">
        <v>38.040043257000001</v>
      </c>
      <c r="F57" s="6">
        <v>-84.723277670000002</v>
      </c>
      <c r="G57" s="4">
        <v>217</v>
      </c>
      <c r="H57" s="5" t="s">
        <v>65</v>
      </c>
      <c r="I57" s="8">
        <v>173.77</v>
      </c>
      <c r="J57" s="8">
        <v>178.91399999999999</v>
      </c>
      <c r="K57" s="8">
        <f t="shared" si="2"/>
        <v>-5.143999999999977</v>
      </c>
    </row>
    <row r="58" spans="2:11" x14ac:dyDescent="0.25">
      <c r="B58" s="14">
        <f t="shared" si="1"/>
        <v>51</v>
      </c>
      <c r="C58" s="4">
        <v>343021079512202</v>
      </c>
      <c r="D58" s="5" t="s">
        <v>66</v>
      </c>
      <c r="E58" s="6">
        <v>38.223344177999998</v>
      </c>
      <c r="F58" s="6">
        <v>-84.557907478999994</v>
      </c>
      <c r="G58" s="4">
        <v>188</v>
      </c>
      <c r="H58" s="5" t="s">
        <v>67</v>
      </c>
      <c r="I58" s="8">
        <v>69.290000000000006</v>
      </c>
      <c r="J58" s="8">
        <v>86.180999999999997</v>
      </c>
      <c r="K58" s="8">
        <f t="shared" si="2"/>
        <v>-16.890999999999991</v>
      </c>
    </row>
    <row r="59" spans="2:11" x14ac:dyDescent="0.25">
      <c r="B59" s="14">
        <f t="shared" si="1"/>
        <v>52</v>
      </c>
      <c r="C59" s="4">
        <v>342317080035400</v>
      </c>
      <c r="D59" s="5" t="s">
        <v>68</v>
      </c>
      <c r="E59" s="6">
        <v>38.047360400999999</v>
      </c>
      <c r="F59" s="6">
        <v>-84.703211229999994</v>
      </c>
      <c r="G59" s="4">
        <v>164.06</v>
      </c>
      <c r="H59" s="7">
        <v>26543</v>
      </c>
      <c r="I59" s="8">
        <v>170</v>
      </c>
      <c r="J59" s="8">
        <v>159.261</v>
      </c>
      <c r="K59" s="8">
        <f t="shared" si="2"/>
        <v>10.739000000000004</v>
      </c>
    </row>
    <row r="60" spans="2:11" x14ac:dyDescent="0.25">
      <c r="B60" s="14">
        <f t="shared" si="1"/>
        <v>53</v>
      </c>
      <c r="C60" s="4">
        <v>342406080093500</v>
      </c>
      <c r="D60" s="5" t="s">
        <v>69</v>
      </c>
      <c r="E60" s="6">
        <v>37.969503228000001</v>
      </c>
      <c r="F60" s="6">
        <v>-84.683396438000003</v>
      </c>
      <c r="G60" s="4">
        <v>226</v>
      </c>
      <c r="H60" s="5" t="s">
        <v>70</v>
      </c>
      <c r="I60" s="8">
        <v>220</v>
      </c>
      <c r="J60" s="8">
        <v>218.274</v>
      </c>
      <c r="K60" s="8">
        <f t="shared" si="2"/>
        <v>1.7259999999999991</v>
      </c>
    </row>
    <row r="61" spans="2:11" x14ac:dyDescent="0.25">
      <c r="B61" s="14">
        <f t="shared" si="1"/>
        <v>54</v>
      </c>
      <c r="C61" s="4">
        <v>342441080064400</v>
      </c>
      <c r="D61" s="5" t="s">
        <v>71</v>
      </c>
      <c r="E61" s="6">
        <v>38.008988406999997</v>
      </c>
      <c r="F61" s="6">
        <v>-84.672508081000004</v>
      </c>
      <c r="G61" s="4">
        <v>369</v>
      </c>
      <c r="H61" s="7">
        <v>27760</v>
      </c>
      <c r="I61" s="8">
        <v>225</v>
      </c>
      <c r="J61" s="8">
        <v>219.05</v>
      </c>
      <c r="K61" s="8">
        <f t="shared" si="2"/>
        <v>5.9499999999999886</v>
      </c>
    </row>
    <row r="62" spans="2:11" x14ac:dyDescent="0.25">
      <c r="B62" s="14">
        <f t="shared" si="1"/>
        <v>55</v>
      </c>
      <c r="C62" s="4">
        <v>342553080054500</v>
      </c>
      <c r="D62" s="5" t="s">
        <v>72</v>
      </c>
      <c r="E62" s="6">
        <v>38.023051301999999</v>
      </c>
      <c r="F62" s="6">
        <v>-84.647781077999994</v>
      </c>
      <c r="G62" s="4">
        <v>419</v>
      </c>
      <c r="H62" s="5" t="s">
        <v>73</v>
      </c>
      <c r="I62" s="8">
        <v>217</v>
      </c>
      <c r="J62" s="8">
        <v>223.53299999999999</v>
      </c>
      <c r="K62" s="8">
        <f t="shared" si="2"/>
        <v>-6.532999999999987</v>
      </c>
    </row>
    <row r="63" spans="2:11" x14ac:dyDescent="0.25">
      <c r="B63" s="14">
        <f t="shared" si="1"/>
        <v>56</v>
      </c>
      <c r="C63" s="4">
        <v>342309080035709</v>
      </c>
      <c r="D63" s="5" t="s">
        <v>74</v>
      </c>
      <c r="E63" s="6">
        <v>38.046608487</v>
      </c>
      <c r="F63" s="6">
        <v>-84.705993946000007</v>
      </c>
      <c r="G63" s="4">
        <v>169</v>
      </c>
      <c r="H63" s="7">
        <v>29221</v>
      </c>
      <c r="I63" s="8">
        <v>170</v>
      </c>
      <c r="J63" s="8">
        <v>154.696</v>
      </c>
      <c r="K63" s="8">
        <f t="shared" si="2"/>
        <v>15.304000000000002</v>
      </c>
    </row>
    <row r="64" spans="2:11" x14ac:dyDescent="0.25">
      <c r="B64" s="14">
        <f t="shared" si="1"/>
        <v>57</v>
      </c>
      <c r="C64" s="4">
        <v>342306080041600</v>
      </c>
      <c r="D64" s="5" t="s">
        <v>75</v>
      </c>
      <c r="E64" s="6">
        <v>38.042228528000003</v>
      </c>
      <c r="F64" s="6">
        <v>-84.706881172999999</v>
      </c>
      <c r="G64" s="4">
        <v>171.06</v>
      </c>
      <c r="H64" s="7">
        <v>22098</v>
      </c>
      <c r="I64" s="8">
        <v>173</v>
      </c>
      <c r="J64" s="8">
        <v>161.792</v>
      </c>
      <c r="K64" s="8">
        <f t="shared" si="2"/>
        <v>11.207999999999998</v>
      </c>
    </row>
    <row r="65" spans="2:11" x14ac:dyDescent="0.25">
      <c r="B65" s="14">
        <f t="shared" si="1"/>
        <v>58</v>
      </c>
      <c r="C65" s="4">
        <v>342301080040900</v>
      </c>
      <c r="D65" s="5" t="s">
        <v>76</v>
      </c>
      <c r="E65" s="6">
        <v>38.043798846000001</v>
      </c>
      <c r="F65" s="6">
        <v>-84.708700176999997</v>
      </c>
      <c r="G65" s="4">
        <v>176.06</v>
      </c>
      <c r="H65" s="7">
        <v>19115</v>
      </c>
      <c r="I65" s="8">
        <v>175</v>
      </c>
      <c r="J65" s="8">
        <v>163.24</v>
      </c>
      <c r="K65" s="8">
        <f t="shared" si="2"/>
        <v>11.759999999999991</v>
      </c>
    </row>
    <row r="66" spans="2:11" x14ac:dyDescent="0.25">
      <c r="B66" s="14">
        <f t="shared" si="1"/>
        <v>59</v>
      </c>
      <c r="C66" s="4">
        <v>342515080062800</v>
      </c>
      <c r="D66" s="5" t="s">
        <v>77</v>
      </c>
      <c r="E66" s="6">
        <v>38.012911054</v>
      </c>
      <c r="F66" s="6">
        <v>-84.66075438</v>
      </c>
      <c r="G66" s="4">
        <v>414.08</v>
      </c>
      <c r="H66" s="7">
        <v>29495</v>
      </c>
      <c r="I66" s="8">
        <v>223</v>
      </c>
      <c r="J66" s="8">
        <v>221.21199999999999</v>
      </c>
      <c r="K66" s="8">
        <f t="shared" si="2"/>
        <v>1.7880000000000109</v>
      </c>
    </row>
    <row r="67" spans="2:11" x14ac:dyDescent="0.25">
      <c r="B67" s="14">
        <f t="shared" si="1"/>
        <v>60</v>
      </c>
      <c r="C67" s="4">
        <v>342139080114101</v>
      </c>
      <c r="D67" s="5" t="s">
        <v>78</v>
      </c>
      <c r="E67" s="6">
        <v>37.939456745999998</v>
      </c>
      <c r="F67" s="6">
        <v>-84.733754770000004</v>
      </c>
      <c r="G67" s="4">
        <v>374.1</v>
      </c>
      <c r="H67" s="5" t="s">
        <v>79</v>
      </c>
      <c r="I67" s="8">
        <v>206</v>
      </c>
      <c r="J67" s="8">
        <v>215.65100000000001</v>
      </c>
      <c r="K67" s="8">
        <f t="shared" si="2"/>
        <v>-9.6510000000000105</v>
      </c>
    </row>
    <row r="68" spans="2:11" x14ac:dyDescent="0.25">
      <c r="B68" s="14">
        <f t="shared" si="1"/>
        <v>61</v>
      </c>
      <c r="C68" s="4">
        <v>342204080112100</v>
      </c>
      <c r="D68" s="5" t="s">
        <v>80</v>
      </c>
      <c r="E68" s="6">
        <v>37.944242494999997</v>
      </c>
      <c r="F68" s="6">
        <v>-84.725181810999999</v>
      </c>
      <c r="G68" s="4">
        <v>321</v>
      </c>
      <c r="H68" s="5" t="s">
        <v>81</v>
      </c>
      <c r="I68" s="8">
        <v>215</v>
      </c>
      <c r="J68" s="8">
        <v>221.495</v>
      </c>
      <c r="K68" s="8">
        <f t="shared" si="2"/>
        <v>-6.4950000000000045</v>
      </c>
    </row>
    <row r="69" spans="2:11" x14ac:dyDescent="0.25">
      <c r="B69" s="14">
        <f t="shared" si="1"/>
        <v>62</v>
      </c>
      <c r="C69" s="4">
        <v>342731079524809</v>
      </c>
      <c r="D69" s="5" t="s">
        <v>82</v>
      </c>
      <c r="E69" s="6">
        <v>38.201850882000002</v>
      </c>
      <c r="F69" s="6">
        <v>-84.619174973</v>
      </c>
      <c r="G69" s="4">
        <v>168</v>
      </c>
      <c r="H69" s="5" t="s">
        <v>83</v>
      </c>
      <c r="I69" s="8">
        <v>131</v>
      </c>
      <c r="J69" s="8">
        <v>135.184</v>
      </c>
      <c r="K69" s="8">
        <f t="shared" si="2"/>
        <v>-4.1839999999999975</v>
      </c>
    </row>
    <row r="70" spans="2:11" x14ac:dyDescent="0.25">
      <c r="B70" s="14">
        <f t="shared" si="1"/>
        <v>63</v>
      </c>
      <c r="C70" s="4">
        <v>342455080045509</v>
      </c>
      <c r="D70" s="5" t="s">
        <v>84</v>
      </c>
      <c r="E70" s="6">
        <v>38.034091058000001</v>
      </c>
      <c r="F70" s="6">
        <v>-84.668457042</v>
      </c>
      <c r="G70" s="4">
        <v>268</v>
      </c>
      <c r="H70" s="5" t="s">
        <v>85</v>
      </c>
      <c r="I70" s="8">
        <v>194.47</v>
      </c>
      <c r="J70" s="8">
        <v>208.84</v>
      </c>
      <c r="K70" s="8">
        <f t="shared" si="2"/>
        <v>-14.370000000000005</v>
      </c>
    </row>
    <row r="71" spans="2:11" x14ac:dyDescent="0.25">
      <c r="B71" s="14">
        <f t="shared" si="1"/>
        <v>64</v>
      </c>
      <c r="C71" s="4">
        <v>342254080043809</v>
      </c>
      <c r="D71" s="5" t="s">
        <v>86</v>
      </c>
      <c r="E71" s="6">
        <v>38.037092883</v>
      </c>
      <c r="F71" s="6">
        <v>-84.710922660999998</v>
      </c>
      <c r="G71" s="4">
        <v>175</v>
      </c>
      <c r="H71" s="7">
        <v>35796</v>
      </c>
      <c r="I71" s="8">
        <v>172</v>
      </c>
      <c r="J71" s="8">
        <v>170.143</v>
      </c>
      <c r="K71" s="8">
        <f t="shared" si="2"/>
        <v>1.8569999999999993</v>
      </c>
    </row>
    <row r="72" spans="2:11" x14ac:dyDescent="0.25">
      <c r="B72" s="14">
        <f t="shared" si="1"/>
        <v>65</v>
      </c>
      <c r="C72" s="4">
        <v>343122079502509</v>
      </c>
      <c r="D72" s="5" t="s">
        <v>87</v>
      </c>
      <c r="E72" s="6">
        <v>38.236110805999999</v>
      </c>
      <c r="F72" s="6">
        <v>-84.539148120999997</v>
      </c>
      <c r="G72" s="4">
        <v>89</v>
      </c>
      <c r="H72" s="7">
        <v>37469</v>
      </c>
      <c r="I72" s="8">
        <v>85</v>
      </c>
      <c r="J72" s="8">
        <v>79.989999999999995</v>
      </c>
      <c r="K72" s="8">
        <f t="shared" ref="K72:K92" si="3">I72-J72</f>
        <v>5.0100000000000051</v>
      </c>
    </row>
    <row r="73" spans="2:11" x14ac:dyDescent="0.25">
      <c r="B73" s="14">
        <f t="shared" si="1"/>
        <v>66</v>
      </c>
      <c r="C73" s="4">
        <v>343142079502209</v>
      </c>
      <c r="D73" s="5" t="s">
        <v>88</v>
      </c>
      <c r="E73" s="6">
        <v>38.236930377999997</v>
      </c>
      <c r="F73" s="6">
        <v>-84.532146691999998</v>
      </c>
      <c r="G73" s="4">
        <v>89</v>
      </c>
      <c r="H73" s="7">
        <v>37500</v>
      </c>
      <c r="I73" s="8">
        <v>78</v>
      </c>
      <c r="J73" s="8">
        <v>80.091999999999999</v>
      </c>
      <c r="K73" s="8">
        <f t="shared" si="3"/>
        <v>-2.0919999999999987</v>
      </c>
    </row>
    <row r="74" spans="2:11" x14ac:dyDescent="0.25">
      <c r="B74" s="14">
        <f t="shared" ref="B74:B92" si="4">B73+1</f>
        <v>67</v>
      </c>
      <c r="C74" s="4">
        <v>343158079501809</v>
      </c>
      <c r="D74" s="5" t="s">
        <v>89</v>
      </c>
      <c r="E74" s="6">
        <v>38.23795071</v>
      </c>
      <c r="F74" s="6">
        <v>-84.526567008000001</v>
      </c>
      <c r="G74" s="4">
        <v>69</v>
      </c>
      <c r="H74" s="7">
        <v>37530</v>
      </c>
      <c r="I74" s="8">
        <v>76</v>
      </c>
      <c r="J74" s="8">
        <v>80.266000000000005</v>
      </c>
      <c r="K74" s="8">
        <f t="shared" si="3"/>
        <v>-4.2660000000000053</v>
      </c>
    </row>
    <row r="75" spans="2:11" x14ac:dyDescent="0.25">
      <c r="B75" s="14">
        <f t="shared" si="4"/>
        <v>68</v>
      </c>
      <c r="C75" s="4">
        <v>342135080035500</v>
      </c>
      <c r="D75" s="5" t="s">
        <v>90</v>
      </c>
      <c r="E75" s="6">
        <v>38.046368512000001</v>
      </c>
      <c r="F75" s="6">
        <v>-84.738907760999993</v>
      </c>
      <c r="G75" s="4">
        <v>202</v>
      </c>
      <c r="H75" s="7">
        <v>38777</v>
      </c>
      <c r="I75" s="8">
        <v>191</v>
      </c>
      <c r="J75" s="8">
        <v>187.624</v>
      </c>
      <c r="K75" s="8">
        <f t="shared" si="3"/>
        <v>3.3760000000000048</v>
      </c>
    </row>
    <row r="76" spans="2:11" x14ac:dyDescent="0.25">
      <c r="B76" s="14">
        <f t="shared" si="4"/>
        <v>69</v>
      </c>
      <c r="C76" s="4">
        <v>342526080201509</v>
      </c>
      <c r="D76" s="5" t="s">
        <v>91</v>
      </c>
      <c r="E76" s="6">
        <v>37.823326041999998</v>
      </c>
      <c r="F76" s="6">
        <v>-84.650229311000004</v>
      </c>
      <c r="G76" s="4">
        <v>254</v>
      </c>
      <c r="H76" s="7">
        <v>19360</v>
      </c>
      <c r="I76" s="8">
        <v>234</v>
      </c>
      <c r="J76" s="8">
        <v>230.815</v>
      </c>
      <c r="K76" s="8">
        <f t="shared" si="3"/>
        <v>3.1850000000000023</v>
      </c>
    </row>
    <row r="77" spans="2:11" x14ac:dyDescent="0.25">
      <c r="B77" s="14">
        <f t="shared" si="4"/>
        <v>70</v>
      </c>
      <c r="C77" s="4">
        <v>342554080200509</v>
      </c>
      <c r="D77" s="5" t="s">
        <v>92</v>
      </c>
      <c r="E77" s="6">
        <v>37.825843315999997</v>
      </c>
      <c r="F77" s="6">
        <v>-84.640542226999997</v>
      </c>
      <c r="G77" s="4">
        <v>227</v>
      </c>
      <c r="H77" s="7">
        <v>22647</v>
      </c>
      <c r="I77" s="8">
        <v>225</v>
      </c>
      <c r="J77" s="8">
        <v>224.86199999999999</v>
      </c>
      <c r="K77" s="8">
        <f t="shared" si="3"/>
        <v>0.13800000000000523</v>
      </c>
    </row>
    <row r="78" spans="2:11" x14ac:dyDescent="0.25">
      <c r="B78" s="14">
        <f t="shared" si="4"/>
        <v>71</v>
      </c>
      <c r="C78" s="4">
        <v>342540080195809</v>
      </c>
      <c r="D78" s="5" t="s">
        <v>93</v>
      </c>
      <c r="E78" s="6">
        <v>37.827337122000003</v>
      </c>
      <c r="F78" s="6">
        <v>-84.645485949999994</v>
      </c>
      <c r="G78" s="4">
        <v>208</v>
      </c>
      <c r="H78" s="7">
        <v>20455</v>
      </c>
      <c r="I78" s="8">
        <v>224</v>
      </c>
      <c r="J78" s="8">
        <v>222.81100000000001</v>
      </c>
      <c r="K78" s="8">
        <f t="shared" si="3"/>
        <v>1.188999999999993</v>
      </c>
    </row>
    <row r="79" spans="2:11" x14ac:dyDescent="0.25">
      <c r="B79" s="14">
        <f t="shared" si="4"/>
        <v>72</v>
      </c>
      <c r="C79" s="4">
        <v>342505080194609</v>
      </c>
      <c r="D79" s="5" t="s">
        <v>94</v>
      </c>
      <c r="E79" s="6">
        <v>37.829753760999999</v>
      </c>
      <c r="F79" s="6">
        <v>-84.660242668999999</v>
      </c>
      <c r="G79" s="4">
        <v>209</v>
      </c>
      <c r="H79" s="7">
        <v>22678</v>
      </c>
      <c r="I79" s="8">
        <v>218</v>
      </c>
      <c r="J79" s="8">
        <v>219.173</v>
      </c>
      <c r="K79" s="8">
        <f t="shared" si="3"/>
        <v>-1.1730000000000018</v>
      </c>
    </row>
    <row r="80" spans="2:11" x14ac:dyDescent="0.25">
      <c r="B80" s="14">
        <f t="shared" si="4"/>
        <v>73</v>
      </c>
      <c r="C80" s="4">
        <v>342544080193809</v>
      </c>
      <c r="D80" s="5" t="s">
        <v>95</v>
      </c>
      <c r="E80" s="6">
        <v>37.831956087999998</v>
      </c>
      <c r="F80" s="6">
        <v>-84.644256640999998</v>
      </c>
      <c r="G80" s="4">
        <v>208</v>
      </c>
      <c r="H80" s="7">
        <v>22282</v>
      </c>
      <c r="I80" s="8">
        <v>197</v>
      </c>
      <c r="J80" s="8">
        <v>214.399</v>
      </c>
      <c r="K80" s="8">
        <f t="shared" si="3"/>
        <v>-17.399000000000001</v>
      </c>
    </row>
    <row r="81" spans="2:11" x14ac:dyDescent="0.25">
      <c r="B81" s="14">
        <f t="shared" si="4"/>
        <v>74</v>
      </c>
      <c r="C81" s="4">
        <v>342522080195109</v>
      </c>
      <c r="D81" s="5" t="s">
        <v>96</v>
      </c>
      <c r="E81" s="6">
        <v>37.828798898000002</v>
      </c>
      <c r="F81" s="6">
        <v>-84.651825670999997</v>
      </c>
      <c r="G81" s="4">
        <v>221</v>
      </c>
      <c r="H81" s="7">
        <v>22647</v>
      </c>
      <c r="I81" s="8">
        <v>219</v>
      </c>
      <c r="J81" s="8">
        <v>220.673</v>
      </c>
      <c r="K81" s="8">
        <f t="shared" si="3"/>
        <v>-1.6730000000000018</v>
      </c>
    </row>
    <row r="82" spans="2:11" x14ac:dyDescent="0.25">
      <c r="B82" s="14">
        <f t="shared" si="4"/>
        <v>75</v>
      </c>
      <c r="C82" s="4">
        <v>342516080191100</v>
      </c>
      <c r="D82" s="5" t="s">
        <v>97</v>
      </c>
      <c r="E82" s="6">
        <v>37.837925703000003</v>
      </c>
      <c r="F82" s="6">
        <v>-84.654252968999998</v>
      </c>
      <c r="G82" s="4">
        <v>209</v>
      </c>
      <c r="H82" s="5" t="s">
        <v>98</v>
      </c>
      <c r="I82" s="8">
        <v>210</v>
      </c>
      <c r="J82" s="8">
        <v>209.52</v>
      </c>
      <c r="K82" s="8">
        <f t="shared" si="3"/>
        <v>0.47999999999998977</v>
      </c>
    </row>
    <row r="83" spans="2:11" x14ac:dyDescent="0.25">
      <c r="B83" s="14">
        <f t="shared" si="4"/>
        <v>76</v>
      </c>
      <c r="C83" s="4">
        <v>342520080190609</v>
      </c>
      <c r="D83" s="5" t="s">
        <v>99</v>
      </c>
      <c r="E83" s="6">
        <v>37.839104550000002</v>
      </c>
      <c r="F83" s="6">
        <v>-84.652898735999997</v>
      </c>
      <c r="G83" s="4">
        <v>210</v>
      </c>
      <c r="H83" s="7">
        <v>25204</v>
      </c>
      <c r="I83" s="8">
        <v>209</v>
      </c>
      <c r="J83" s="8">
        <v>208.78299999999999</v>
      </c>
      <c r="K83" s="8">
        <f t="shared" si="3"/>
        <v>0.21700000000001296</v>
      </c>
    </row>
    <row r="84" spans="2:11" x14ac:dyDescent="0.25">
      <c r="B84" s="14">
        <f t="shared" si="4"/>
        <v>77</v>
      </c>
      <c r="C84" s="4">
        <v>342520080212000</v>
      </c>
      <c r="D84" s="5" t="s">
        <v>100</v>
      </c>
      <c r="E84" s="6">
        <v>37.808354813999998</v>
      </c>
      <c r="F84" s="6">
        <v>-84.651792736999994</v>
      </c>
      <c r="G84" s="4">
        <v>280</v>
      </c>
      <c r="H84" s="5" t="s">
        <v>101</v>
      </c>
      <c r="I84" s="8">
        <v>260</v>
      </c>
      <c r="J84" s="8">
        <v>254.89400000000001</v>
      </c>
      <c r="K84" s="8">
        <f t="shared" si="3"/>
        <v>5.1059999999999945</v>
      </c>
    </row>
    <row r="85" spans="2:11" x14ac:dyDescent="0.25">
      <c r="B85" s="14">
        <f t="shared" si="4"/>
        <v>78</v>
      </c>
      <c r="C85" s="4">
        <v>342530080193009</v>
      </c>
      <c r="D85" s="5" t="s">
        <v>102</v>
      </c>
      <c r="E85" s="6">
        <v>37.833679429</v>
      </c>
      <c r="F85" s="6">
        <v>-84.649208990999995</v>
      </c>
      <c r="G85" s="4">
        <v>210</v>
      </c>
      <c r="H85" s="7">
        <v>32264</v>
      </c>
      <c r="I85" s="8">
        <v>202</v>
      </c>
      <c r="J85" s="8">
        <v>212.989</v>
      </c>
      <c r="K85" s="8">
        <f t="shared" si="3"/>
        <v>-10.989000000000004</v>
      </c>
    </row>
    <row r="86" spans="2:11" x14ac:dyDescent="0.25">
      <c r="B86" s="14">
        <f t="shared" si="4"/>
        <v>79</v>
      </c>
      <c r="C86" s="4">
        <v>342057080182008</v>
      </c>
      <c r="D86" s="5" t="s">
        <v>103</v>
      </c>
      <c r="E86" s="6">
        <v>37.847538120000003</v>
      </c>
      <c r="F86" s="6">
        <v>-84.745078411999998</v>
      </c>
      <c r="G86" s="4">
        <v>254</v>
      </c>
      <c r="H86" s="7">
        <v>30258</v>
      </c>
      <c r="I86" s="8">
        <v>220</v>
      </c>
      <c r="J86" s="8">
        <v>215.04499999999999</v>
      </c>
      <c r="K86" s="8">
        <f t="shared" si="3"/>
        <v>4.9550000000000125</v>
      </c>
    </row>
    <row r="87" spans="2:11" x14ac:dyDescent="0.25">
      <c r="B87" s="14">
        <f t="shared" si="4"/>
        <v>80</v>
      </c>
      <c r="C87" s="4">
        <v>342115080175509</v>
      </c>
      <c r="D87" s="5" t="s">
        <v>104</v>
      </c>
      <c r="E87" s="6">
        <v>37.853423669000001</v>
      </c>
      <c r="F87" s="6">
        <v>-84.739008928999993</v>
      </c>
      <c r="G87" s="4">
        <v>251</v>
      </c>
      <c r="H87" s="7">
        <v>29952</v>
      </c>
      <c r="I87" s="8">
        <v>220</v>
      </c>
      <c r="J87" s="8">
        <v>210.14500000000001</v>
      </c>
      <c r="K87" s="8">
        <f t="shared" si="3"/>
        <v>9.8549999999999898</v>
      </c>
    </row>
    <row r="88" spans="2:11" x14ac:dyDescent="0.25">
      <c r="B88" s="14">
        <f t="shared" si="4"/>
        <v>81</v>
      </c>
      <c r="C88" s="4">
        <v>342052080174009</v>
      </c>
      <c r="D88" s="5" t="s">
        <v>105</v>
      </c>
      <c r="E88" s="6">
        <v>37.856673565999998</v>
      </c>
      <c r="F88" s="6">
        <v>-84.747161812000002</v>
      </c>
      <c r="G88" s="4">
        <v>249</v>
      </c>
      <c r="H88" s="7">
        <v>29952</v>
      </c>
      <c r="I88" s="8">
        <v>218</v>
      </c>
      <c r="J88" s="8">
        <v>210.803</v>
      </c>
      <c r="K88" s="8">
        <f t="shared" si="3"/>
        <v>7.1970000000000027</v>
      </c>
    </row>
    <row r="89" spans="2:11" x14ac:dyDescent="0.25">
      <c r="B89" s="14">
        <f t="shared" si="4"/>
        <v>82</v>
      </c>
      <c r="C89" s="4">
        <v>342050080113009</v>
      </c>
      <c r="D89" s="5" t="s">
        <v>106</v>
      </c>
      <c r="E89" s="6">
        <v>37.941596142000002</v>
      </c>
      <c r="F89" s="6">
        <v>-84.750967395999993</v>
      </c>
      <c r="G89" s="4">
        <v>344</v>
      </c>
      <c r="H89" s="5" t="s">
        <v>107</v>
      </c>
      <c r="I89" s="8">
        <v>210</v>
      </c>
      <c r="J89" s="8">
        <v>212.90899999999999</v>
      </c>
      <c r="K89" s="8">
        <f t="shared" si="3"/>
        <v>-2.9089999999999918</v>
      </c>
    </row>
    <row r="90" spans="2:11" x14ac:dyDescent="0.25">
      <c r="B90" s="14">
        <f t="shared" si="4"/>
        <v>83</v>
      </c>
      <c r="C90" s="4">
        <v>341855080101509</v>
      </c>
      <c r="D90" s="5" t="s">
        <v>108</v>
      </c>
      <c r="E90" s="6">
        <v>37.957903455</v>
      </c>
      <c r="F90" s="6">
        <v>-84.791781372000003</v>
      </c>
      <c r="G90" s="4">
        <v>208</v>
      </c>
      <c r="H90" s="7">
        <v>36251</v>
      </c>
      <c r="I90" s="8">
        <v>170</v>
      </c>
      <c r="J90" s="8">
        <v>196.446</v>
      </c>
      <c r="K90" s="8">
        <f t="shared" si="3"/>
        <v>-26.445999999999998</v>
      </c>
    </row>
    <row r="91" spans="2:11" x14ac:dyDescent="0.25">
      <c r="B91" s="14">
        <f t="shared" si="4"/>
        <v>84</v>
      </c>
      <c r="C91" s="4">
        <v>342030080174509</v>
      </c>
      <c r="D91" s="5" t="s">
        <v>109</v>
      </c>
      <c r="E91" s="6">
        <v>37.855358848000002</v>
      </c>
      <c r="F91" s="6">
        <v>-84.754801303999997</v>
      </c>
      <c r="G91" s="4">
        <v>249</v>
      </c>
      <c r="H91" s="7">
        <v>37104</v>
      </c>
      <c r="I91" s="8">
        <v>228</v>
      </c>
      <c r="J91" s="8">
        <v>213.524</v>
      </c>
      <c r="K91" s="8">
        <f t="shared" si="3"/>
        <v>14.475999999999999</v>
      </c>
    </row>
    <row r="92" spans="2:11" x14ac:dyDescent="0.25">
      <c r="B92" s="14">
        <f t="shared" si="4"/>
        <v>85</v>
      </c>
      <c r="C92" s="4">
        <v>341950080173009</v>
      </c>
      <c r="D92" s="5" t="s">
        <v>110</v>
      </c>
      <c r="E92" s="6">
        <v>37.858468477000002</v>
      </c>
      <c r="F92" s="6">
        <v>-84.768893474999999</v>
      </c>
      <c r="G92" s="4">
        <v>249</v>
      </c>
      <c r="H92" s="7">
        <v>37104</v>
      </c>
      <c r="I92" s="8">
        <v>205</v>
      </c>
      <c r="J92" s="8">
        <v>213.483</v>
      </c>
      <c r="K92" s="8">
        <f t="shared" si="3"/>
        <v>-8.4830000000000041</v>
      </c>
    </row>
    <row r="93" spans="2:1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</row>
  </sheetData>
  <conditionalFormatting sqref="C8:C92">
    <cfRule type="duplicateValues" dxfId="0" priority="1"/>
  </conditionalFormatting>
  <pageMargins left="0.7" right="0.7" top="0.75" bottom="0.75" header="0.3" footer="0.3"/>
  <pageSetup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2014-01-21T13:48:37Z</dcterms:modified>
</cp:coreProperties>
</file>