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2620" yWindow="540" windowWidth="38620" windowHeight="23180" activeTab="8"/>
  </bookViews>
  <sheets>
    <sheet name="D1" sheetId="15" r:id="rId1"/>
    <sheet name="D2" sheetId="6" r:id="rId2"/>
    <sheet name="D3" sheetId="12" r:id="rId3"/>
    <sheet name="D4" sheetId="9" r:id="rId4"/>
    <sheet name="D5" sheetId="7" r:id="rId5"/>
    <sheet name="D6" sheetId="13" r:id="rId6"/>
    <sheet name="D7" sheetId="10" r:id="rId7"/>
    <sheet name="D8" sheetId="5" r:id="rId8"/>
    <sheet name="D9" sheetId="16" r:id="rId9"/>
  </sheets>
  <definedNames>
    <definedName name="COMMITTED" hidden="1">"TRUE"</definedName>
    <definedName name="OriginalName" hidden="1">"cus_contr_all.xlt"</definedName>
    <definedName name="_xlnm.Print_Titles" localSheetId="0">'D1'!#REF!,'D1'!#REF!</definedName>
    <definedName name="_xlnm.Print_Titles" localSheetId="1">'D2'!#REF!,'D2'!#REF!</definedName>
    <definedName name="_xlnm.Print_Titles" localSheetId="2">'D3'!#REF!,'D3'!#REF!</definedName>
    <definedName name="_xlnm.Print_Titles" localSheetId="3">'D4'!#REF!,'D4'!#REF!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H12" i="9"/>
  <c r="H13" i="9"/>
  <c r="H14" i="9"/>
  <c r="H16" i="9"/>
  <c r="H17" i="9"/>
  <c r="H18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6" i="9"/>
  <c r="H37" i="9"/>
  <c r="H38" i="9"/>
  <c r="H40" i="9"/>
  <c r="H41" i="9"/>
  <c r="H42" i="9"/>
  <c r="H43" i="9"/>
  <c r="H44" i="9"/>
  <c r="H45" i="9"/>
  <c r="H47" i="9"/>
  <c r="H48" i="9"/>
  <c r="H49" i="9"/>
  <c r="H50" i="9"/>
  <c r="H52" i="9"/>
  <c r="H54" i="9"/>
  <c r="H55" i="9"/>
  <c r="H56" i="9"/>
  <c r="H57" i="9"/>
  <c r="H58" i="9"/>
  <c r="H60" i="9"/>
  <c r="H61" i="9"/>
  <c r="H62" i="9"/>
  <c r="H63" i="9"/>
  <c r="H64" i="9"/>
  <c r="H65" i="9"/>
  <c r="S7" i="10"/>
  <c r="F7" i="10"/>
  <c r="F67" i="10"/>
  <c r="F66" i="10"/>
  <c r="S67" i="10"/>
  <c r="S66" i="10"/>
  <c r="O67" i="10"/>
  <c r="O66" i="10"/>
  <c r="O7" i="10"/>
  <c r="I67" i="10"/>
  <c r="I66" i="10"/>
  <c r="I7" i="10"/>
  <c r="V66" i="10"/>
  <c r="L66" i="10"/>
  <c r="K66" i="9"/>
  <c r="K65" i="9"/>
  <c r="E66" i="9"/>
  <c r="E65" i="9"/>
  <c r="N65" i="9"/>
  <c r="K39" i="5"/>
  <c r="N60" i="9"/>
  <c r="L30" i="10"/>
  <c r="N28" i="9"/>
  <c r="N27" i="9"/>
  <c r="N26" i="9"/>
  <c r="N63" i="9"/>
  <c r="N61" i="9"/>
  <c r="N52" i="9"/>
  <c r="N48" i="9"/>
  <c r="N44" i="9"/>
  <c r="N40" i="9"/>
  <c r="N36" i="9"/>
  <c r="N30" i="9"/>
  <c r="V29" i="10"/>
  <c r="V32" i="10"/>
  <c r="V41" i="10"/>
  <c r="V45" i="10"/>
  <c r="V52" i="10"/>
  <c r="V64" i="10"/>
  <c r="L64" i="10"/>
  <c r="L62" i="10"/>
  <c r="L49" i="10"/>
  <c r="L45" i="10"/>
  <c r="L41" i="10"/>
  <c r="L37" i="10"/>
  <c r="L31" i="10"/>
  <c r="L29" i="10"/>
  <c r="L28" i="10"/>
  <c r="L27" i="10"/>
  <c r="F64" i="10"/>
  <c r="F45" i="10"/>
  <c r="V39" i="10"/>
  <c r="F15" i="10"/>
  <c r="F35" i="10"/>
  <c r="F58" i="10"/>
  <c r="F63" i="10"/>
  <c r="F61" i="10"/>
  <c r="F59" i="10"/>
  <c r="F51" i="10"/>
  <c r="F50" i="10"/>
  <c r="F46" i="10"/>
  <c r="F44" i="10"/>
  <c r="F43" i="10"/>
  <c r="F42" i="10"/>
  <c r="F39" i="10"/>
  <c r="F38" i="10"/>
  <c r="F30" i="10"/>
  <c r="F26" i="10"/>
  <c r="F25" i="10"/>
  <c r="F24" i="10"/>
  <c r="F23" i="10"/>
  <c r="F22" i="10"/>
  <c r="F21" i="10"/>
  <c r="F18" i="10"/>
  <c r="F17" i="10"/>
  <c r="F14" i="10"/>
  <c r="F13" i="10"/>
  <c r="F12" i="10"/>
  <c r="F11" i="10"/>
  <c r="F10" i="10"/>
  <c r="F9" i="10"/>
  <c r="F8" i="10"/>
  <c r="N64" i="9"/>
  <c r="N62" i="9"/>
  <c r="N58" i="9"/>
  <c r="N57" i="9"/>
  <c r="N50" i="9"/>
  <c r="N47" i="9"/>
  <c r="N45" i="9"/>
  <c r="N43" i="9"/>
  <c r="N42" i="9"/>
  <c r="N41" i="9"/>
  <c r="N38" i="9"/>
  <c r="N37" i="9"/>
  <c r="N34" i="9"/>
  <c r="N29" i="9"/>
  <c r="N25" i="9"/>
  <c r="N24" i="9"/>
  <c r="N23" i="9"/>
  <c r="N22" i="9"/>
  <c r="N21" i="9"/>
  <c r="N20" i="9"/>
  <c r="N17" i="9"/>
  <c r="N16" i="9"/>
  <c r="N14" i="9"/>
  <c r="N13" i="9"/>
  <c r="N12" i="9"/>
  <c r="N11" i="9"/>
  <c r="N10" i="9"/>
  <c r="N9" i="9"/>
  <c r="N8" i="9"/>
  <c r="N7" i="9"/>
  <c r="N6" i="9"/>
  <c r="V65" i="10"/>
  <c r="V63" i="10"/>
  <c r="V61" i="10"/>
  <c r="V59" i="10"/>
  <c r="V58" i="10"/>
  <c r="V51" i="10"/>
  <c r="V46" i="10"/>
  <c r="V44" i="10"/>
  <c r="V43" i="10"/>
  <c r="V42" i="10"/>
  <c r="V38" i="10"/>
  <c r="V35" i="10"/>
  <c r="V30" i="10"/>
  <c r="V26" i="10"/>
  <c r="V25" i="10"/>
  <c r="V24" i="10"/>
  <c r="V23" i="10"/>
  <c r="V22" i="10"/>
  <c r="V21" i="10"/>
  <c r="V17" i="10"/>
  <c r="V18" i="10"/>
  <c r="V15" i="10"/>
  <c r="V14" i="10"/>
  <c r="V13" i="10"/>
  <c r="V12" i="10"/>
  <c r="V11" i="10"/>
  <c r="V10" i="10"/>
  <c r="V9" i="10"/>
  <c r="V8" i="10"/>
  <c r="V7" i="10"/>
  <c r="L65" i="10"/>
  <c r="L63" i="10"/>
  <c r="L61" i="10"/>
  <c r="L59" i="10"/>
  <c r="L58" i="10"/>
  <c r="L56" i="10"/>
  <c r="L51" i="10"/>
  <c r="L50" i="10"/>
  <c r="L48" i="10"/>
  <c r="L46" i="10"/>
  <c r="L44" i="10"/>
  <c r="L43" i="10"/>
  <c r="L42" i="10"/>
  <c r="L39" i="10"/>
  <c r="L38" i="10"/>
  <c r="L35" i="10"/>
  <c r="L26" i="10"/>
  <c r="L25" i="10"/>
  <c r="L24" i="10"/>
  <c r="L23" i="10"/>
  <c r="L21" i="10"/>
  <c r="L22" i="10"/>
  <c r="L18" i="10"/>
  <c r="L17" i="10"/>
  <c r="L15" i="10"/>
  <c r="L14" i="10"/>
  <c r="L13" i="10"/>
  <c r="L12" i="10"/>
  <c r="L11" i="10"/>
  <c r="L10" i="10"/>
  <c r="L9" i="10"/>
  <c r="L8" i="10"/>
  <c r="L7" i="10"/>
  <c r="O61" i="5"/>
  <c r="O59" i="5"/>
  <c r="O41" i="5"/>
  <c r="O39" i="5"/>
  <c r="O24" i="5"/>
  <c r="O19" i="5"/>
  <c r="O15" i="5"/>
  <c r="O14" i="5"/>
  <c r="O8" i="5"/>
  <c r="K12" i="5"/>
  <c r="K11" i="5"/>
  <c r="K10" i="5"/>
  <c r="K9" i="5"/>
  <c r="K8" i="5"/>
  <c r="K7" i="5"/>
  <c r="K15" i="5"/>
  <c r="K19" i="5"/>
  <c r="K21" i="5"/>
  <c r="K22" i="5"/>
  <c r="K24" i="5"/>
  <c r="K35" i="5"/>
  <c r="K36" i="5"/>
  <c r="K40" i="5"/>
  <c r="K41" i="5"/>
  <c r="K47" i="5"/>
  <c r="K48" i="5"/>
  <c r="K55" i="5"/>
  <c r="K59" i="5"/>
  <c r="K61" i="5"/>
  <c r="G59" i="5"/>
  <c r="G47" i="5"/>
  <c r="G41" i="5"/>
  <c r="G39" i="5"/>
  <c r="G24" i="5"/>
  <c r="G22" i="5"/>
  <c r="G19" i="5"/>
  <c r="G15" i="5"/>
  <c r="G8" i="5"/>
</calcChain>
</file>

<file path=xl/sharedStrings.xml><?xml version="1.0" encoding="utf-8"?>
<sst xmlns="http://schemas.openxmlformats.org/spreadsheetml/2006/main" count="3581" uniqueCount="265">
  <si>
    <t>ppm</t>
  </si>
  <si>
    <t>%</t>
  </si>
  <si>
    <t>Element</t>
  </si>
  <si>
    <t>Aluminum (Al)</t>
  </si>
  <si>
    <t>Units</t>
  </si>
  <si>
    <t>Calcium (Ca)</t>
  </si>
  <si>
    <t>Iron (Fe)</t>
  </si>
  <si>
    <t>Potassium (K)</t>
  </si>
  <si>
    <t>Magnesium (Mg)</t>
  </si>
  <si>
    <t>Sodium (Na)</t>
  </si>
  <si>
    <t>Sulfur (S)</t>
  </si>
  <si>
    <t>Titanium (Ti)</t>
  </si>
  <si>
    <t>Silver (Ag)</t>
  </si>
  <si>
    <t>Arsenic (As)</t>
  </si>
  <si>
    <t>Barium (Ba)</t>
  </si>
  <si>
    <t>Beryllium (Be)</t>
  </si>
  <si>
    <t>Bismuth (Bi)</t>
  </si>
  <si>
    <t>Cadmium (Cd)</t>
  </si>
  <si>
    <t>Cerium (Ce)</t>
  </si>
  <si>
    <t>Cobalt (Co)</t>
  </si>
  <si>
    <t>Chromium (Cr)</t>
  </si>
  <si>
    <t>Cesium (Cs)</t>
  </si>
  <si>
    <t>Copper (Cu)</t>
  </si>
  <si>
    <t>Gallium (Ga)</t>
  </si>
  <si>
    <t>Indium (In)</t>
  </si>
  <si>
    <t>Lanthanum (La)</t>
  </si>
  <si>
    <t>Lithium (Li)</t>
  </si>
  <si>
    <t>Manganese (Mn)</t>
  </si>
  <si>
    <t>Molybdenum (Mo)</t>
  </si>
  <si>
    <t>Niobium (Nb)</t>
  </si>
  <si>
    <t>Nickel (Ni)</t>
  </si>
  <si>
    <t>Phosphorus (P)</t>
  </si>
  <si>
    <t>Lead (Pb)</t>
  </si>
  <si>
    <t>Rubidium (Rb)</t>
  </si>
  <si>
    <t>Antimony (Sb)</t>
  </si>
  <si>
    <t>Scandium (Sc)</t>
  </si>
  <si>
    <t>Tin (Sn)</t>
  </si>
  <si>
    <t>Strontium (Sr)</t>
  </si>
  <si>
    <t>Tellurium (Te)</t>
  </si>
  <si>
    <t>Thorium (Th)</t>
  </si>
  <si>
    <t>Thallium (Tl)</t>
  </si>
  <si>
    <t>Uranium (U)</t>
  </si>
  <si>
    <t>Vanadium (V)</t>
  </si>
  <si>
    <t>Tungsten (W)</t>
  </si>
  <si>
    <t>Yttrium (Y)</t>
  </si>
  <si>
    <t>Zinc (Zn)</t>
  </si>
  <si>
    <t>TZG01</t>
  </si>
  <si>
    <t>TZG04</t>
  </si>
  <si>
    <t>TZG05</t>
  </si>
  <si>
    <t>Shea Spring (TZG07)</t>
  </si>
  <si>
    <t>TZG08</t>
  </si>
  <si>
    <t>Mercury (Hg)</t>
  </si>
  <si>
    <t>ppb</t>
  </si>
  <si>
    <t>Methyl Mercury</t>
  </si>
  <si>
    <t>Moisture</t>
  </si>
  <si>
    <t>Mosquito Fish</t>
  </si>
  <si>
    <t>Bluegill</t>
  </si>
  <si>
    <t>Green Sunfish</t>
  </si>
  <si>
    <t>Largemouth Bass</t>
  </si>
  <si>
    <t>Largemouth Bass (Filet)</t>
  </si>
  <si>
    <t>Yellow Bullhead</t>
  </si>
  <si>
    <t>&lt;0.02</t>
  </si>
  <si>
    <t>&lt;0.003</t>
  </si>
  <si>
    <t>&lt;0.05</t>
  </si>
  <si>
    <t>NA</t>
  </si>
  <si>
    <t>[%, percent; ppm, parts per million; ppb, parts per billion]</t>
  </si>
  <si>
    <t>&lt; 0.02</t>
  </si>
  <si>
    <t>&lt;0.006</t>
  </si>
  <si>
    <t>&lt; 0.001</t>
  </si>
  <si>
    <t>&lt; 0.9</t>
  </si>
  <si>
    <t>&lt; 0.008</t>
  </si>
  <si>
    <t>&lt; 0.1</t>
  </si>
  <si>
    <t>&lt; 0.04</t>
  </si>
  <si>
    <t>&lt; 0.03</t>
  </si>
  <si>
    <t>&lt; 0.06</t>
  </si>
  <si>
    <t>&lt; 0.2</t>
  </si>
  <si>
    <t>nr</t>
  </si>
  <si>
    <t>&lt; 0.015</t>
  </si>
  <si>
    <t>Reported Concentration</t>
  </si>
  <si>
    <t>Laboratory Value</t>
  </si>
  <si>
    <t>Percent Recovery</t>
  </si>
  <si>
    <t>Selenium (Se)</t>
  </si>
  <si>
    <t>Reported Uncertainty</t>
  </si>
  <si>
    <t>[%, percent; ppm, parts per million; NA, not applicable]</t>
  </si>
  <si>
    <t>[%, percent; ppb, parts per billion]</t>
  </si>
  <si>
    <t>Percent Difference</t>
  </si>
  <si>
    <t>TZG03</t>
  </si>
  <si>
    <t>Thulium (Tm)</t>
  </si>
  <si>
    <t>Ytterbium (Yb)</t>
  </si>
  <si>
    <t>Zirconium (Zr)</t>
  </si>
  <si>
    <t>Dysprosium (Dy)</t>
  </si>
  <si>
    <t>Erbium (Er)</t>
  </si>
  <si>
    <t>Europium (Eu)</t>
  </si>
  <si>
    <t>Gadolinium (Gd)</t>
  </si>
  <si>
    <t>Germanium (Ge)</t>
  </si>
  <si>
    <t>Holmium (Ho)</t>
  </si>
  <si>
    <t>Lutetium (Lu)</t>
  </si>
  <si>
    <t>Neodymium (Nd)</t>
  </si>
  <si>
    <t>Samarium (Sm)</t>
  </si>
  <si>
    <t>Tantalum (Ta)</t>
  </si>
  <si>
    <t>Terbium (Tb)</t>
  </si>
  <si>
    <t>Praseodymium (Pr)</t>
  </si>
  <si>
    <t>&lt; 0.002</t>
  </si>
  <si>
    <t>&lt; 0.006</t>
  </si>
  <si>
    <t>&lt; 0.0005</t>
  </si>
  <si>
    <t>&lt; 0.003</t>
  </si>
  <si>
    <t>&lt; 0.004</t>
  </si>
  <si>
    <t>Western Mosquitofish</t>
  </si>
  <si>
    <r>
      <t>TORT-1 (Lobster Hepatopancreas</t>
    </r>
    <r>
      <rPr>
        <sz val="11"/>
        <rFont val="Arial Narrow"/>
        <family val="2"/>
      </rPr>
      <t>)</t>
    </r>
  </si>
  <si>
    <r>
      <t xml:space="preserve">DOLT-4 </t>
    </r>
    <r>
      <rPr>
        <sz val="11"/>
        <rFont val="Arial Narrow"/>
        <family val="2"/>
      </rPr>
      <t>(Dogfish Liver Tissue)</t>
    </r>
  </si>
  <si>
    <t>DORM-3 (Fish Protein)</t>
  </si>
  <si>
    <t>[%, percent; ppm, parts per million]</t>
  </si>
  <si>
    <t>&lt; 0.005</t>
  </si>
  <si>
    <t>&lt; 15</t>
  </si>
  <si>
    <t>&lt; 3</t>
  </si>
  <si>
    <t>&lt; 0.05</t>
  </si>
  <si>
    <t>&lt; 0.01</t>
  </si>
  <si>
    <t>&lt; 0.3</t>
  </si>
  <si>
    <t>&lt;0.07</t>
  </si>
  <si>
    <t>&lt;6</t>
  </si>
  <si>
    <t>&lt;5</t>
  </si>
  <si>
    <t>&lt;10</t>
  </si>
  <si>
    <t>&lt;0.6</t>
  </si>
  <si>
    <t>&lt;0.1</t>
  </si>
  <si>
    <t>&lt;350</t>
  </si>
  <si>
    <t xml:space="preserve">Appendix D1. Laboratory reporting limits for dragonfly larvae and fish samples.
</t>
  </si>
  <si>
    <t>Appendix D3. Dragonfly larvae mercury data for samples from Tavasci Marsh, reported as dry weight.</t>
  </si>
  <si>
    <t>Appendix D4. Replicate dragonfly larvae data for samples from Tavasci Marsh; all elements reported as dry weight.</t>
  </si>
  <si>
    <t>Appendix D6.  Fish mercury data for samples from Tavasci Marsh, reported as dry weight.</t>
  </si>
  <si>
    <t>Appendix D7.  Fish data for replicate samples from Tavasci Marsh, reported as dry weight.</t>
  </si>
  <si>
    <t>Appendix D2. Dragonfly larvae data for samples from Tavasci Marsh, reported as dry weight.</t>
  </si>
  <si>
    <t>Appendix D8. Biota standard reference sample results.</t>
  </si>
  <si>
    <t>River Basin, State, Location</t>
  </si>
  <si>
    <t>Family</t>
  </si>
  <si>
    <t>Study</t>
  </si>
  <si>
    <t>Study code</t>
  </si>
  <si>
    <t>Scientific name</t>
  </si>
  <si>
    <t>Common name</t>
  </si>
  <si>
    <t>Lower Gila River</t>
  </si>
  <si>
    <t>bass</t>
  </si>
  <si>
    <t>Centrarchidae</t>
  </si>
  <si>
    <t>AZECO</t>
  </si>
  <si>
    <t>FWS</t>
  </si>
  <si>
    <t>Lynx Lake</t>
  </si>
  <si>
    <t>Lepomis macrochirus</t>
  </si>
  <si>
    <t>bluegill</t>
  </si>
  <si>
    <t>Granite Basin Lake</t>
  </si>
  <si>
    <t>Babocomari River above its confluence with the San Pedro River</t>
  </si>
  <si>
    <t>Lepomis cyanellus</t>
  </si>
  <si>
    <t>green sunfish</t>
  </si>
  <si>
    <t>San Pedro River at Dudleyville.</t>
  </si>
  <si>
    <t>Watson Lake</t>
  </si>
  <si>
    <t>Micropterus salmoides</t>
  </si>
  <si>
    <t>largemouth bass</t>
  </si>
  <si>
    <t>Granite creek</t>
  </si>
  <si>
    <t>Gila River at Riverside</t>
  </si>
  <si>
    <t>Mineral Creek</t>
  </si>
  <si>
    <t>Ashurst-Hayden Dam</t>
  </si>
  <si>
    <t>Upper Gila River</t>
  </si>
  <si>
    <t>Little Colorado River</t>
  </si>
  <si>
    <t>Cyprinidae/Poeciliidae</t>
  </si>
  <si>
    <t>Pylodictis olivaris</t>
  </si>
  <si>
    <t>flathead catfish</t>
  </si>
  <si>
    <t>San Pedro River at Hereford</t>
  </si>
  <si>
    <t>Agosia chrysogaster</t>
  </si>
  <si>
    <t>longfin dace</t>
  </si>
  <si>
    <t>San Pedro River at Lewis Springs bridge</t>
  </si>
  <si>
    <t>San Pedro River at Highway 80 bridge</t>
  </si>
  <si>
    <t>San Pedro River at Cascabel</t>
  </si>
  <si>
    <t>San Pedro River at San Manuel</t>
  </si>
  <si>
    <t>Aravaipa Creek above its confluence with the San Pedro River</t>
  </si>
  <si>
    <t>Notemigonus crysoleucas</t>
  </si>
  <si>
    <t>golden shiner</t>
  </si>
  <si>
    <t>Gambusia affinis</t>
  </si>
  <si>
    <t>Western mosquitofish</t>
  </si>
  <si>
    <t>Gila River at Cochran</t>
  </si>
  <si>
    <t>Donnelly Wash</t>
  </si>
  <si>
    <t>Ictalurus</t>
  </si>
  <si>
    <t>Ictalurus punctatus</t>
  </si>
  <si>
    <t>channel catfish</t>
  </si>
  <si>
    <t>Lower Colorado River</t>
  </si>
  <si>
    <t>Micropterus dolomieu</t>
  </si>
  <si>
    <t>smallmouth bass</t>
  </si>
  <si>
    <t>Pomoxis annularis</t>
  </si>
  <si>
    <t>white crappie</t>
  </si>
  <si>
    <t>Morone saxatilis</t>
  </si>
  <si>
    <t>striped bass</t>
  </si>
  <si>
    <t>Pomoxis nigromaculatus</t>
  </si>
  <si>
    <t>black crappie</t>
  </si>
  <si>
    <t>SAN PEDRO RIVER AT CHARLESTON, AZ. (09471000)</t>
  </si>
  <si>
    <t>GILA RIVER AT KELVIN, AZ. (09474000)</t>
  </si>
  <si>
    <t>SANTA CRUZ RIVER AT TUBAC, AZ. (09481740)</t>
  </si>
  <si>
    <t>SALT RIVER NEAR ROOSEVELT, AZ (09498500)</t>
  </si>
  <si>
    <t>red shiner</t>
  </si>
  <si>
    <t>Cyprinella lutrensis</t>
  </si>
  <si>
    <t>PINTO CREEK NEAR MIAMI, AZ (09498502)</t>
  </si>
  <si>
    <t>GRANITE CREEK AT PRESCOTT, AZ (09502960)</t>
  </si>
  <si>
    <t>VERDE RIVER BELOW TANGLE CREEK, ABOVE HORSESHOE DAM, AZ (09508500)</t>
  </si>
  <si>
    <t>AGUA FRIA RIVER NEAR MAYER, AZ (09512500)</t>
  </si>
  <si>
    <t>AGUA FRIA RIVER NEAR ROCK SPRINGS, AZ (09512800)</t>
  </si>
  <si>
    <t>AGUA FRIA RIVER AT BLOODY BASIN ROAD (341543112043901)</t>
  </si>
  <si>
    <t>Ameiurus nebulosus</t>
  </si>
  <si>
    <t>brown bullead</t>
  </si>
  <si>
    <t>Ameiurus melas</t>
  </si>
  <si>
    <t>black bullhead</t>
  </si>
  <si>
    <t>Ameiurus natalis</t>
  </si>
  <si>
    <t>yellow bullhead</t>
  </si>
  <si>
    <t>SANTA ANA R A HAMNER RD NR NORCO CA (335645117332701)</t>
  </si>
  <si>
    <t>SANTA ANA R A MWD CROSSING CA (11066460)</t>
  </si>
  <si>
    <t>Appendix D9.  Fish data from Fish and Wildlife Service and other USGS studies used for comparison; reported as dry weight.</t>
  </si>
  <si>
    <t>CDRB</t>
  </si>
  <si>
    <t>October 2012</t>
  </si>
  <si>
    <t>April 2012</t>
  </si>
  <si>
    <t>October 2011</t>
  </si>
  <si>
    <t>Arsenic (As) ppm</t>
  </si>
  <si>
    <t>Cadmium (Cd) ppm</t>
  </si>
  <si>
    <t>Chromium (Cr) ppm</t>
  </si>
  <si>
    <t>Copper (Cu) ppm</t>
  </si>
  <si>
    <t>Mercury (Hg) ppb</t>
  </si>
  <si>
    <t>Nickel (Ni) ppm</t>
  </si>
  <si>
    <t>Lead (Pb) ppm</t>
  </si>
  <si>
    <t>Selenium (Se) ppm</t>
  </si>
  <si>
    <t>Zinc (Zn) ppm</t>
  </si>
  <si>
    <t>Moisture (%)</t>
  </si>
  <si>
    <t>&lt;0.5</t>
  </si>
  <si>
    <t>&lt;0.2</t>
  </si>
  <si>
    <t>&lt;100</t>
  </si>
  <si>
    <t>&lt;0.49</t>
  </si>
  <si>
    <t>&lt;0.06</t>
  </si>
  <si>
    <t>&lt;0.04</t>
  </si>
  <si>
    <t>&lt;0.005</t>
  </si>
  <si>
    <t>&lt;0.03</t>
  </si>
  <si>
    <t>&lt;0.01</t>
  </si>
  <si>
    <t>&lt;1</t>
  </si>
  <si>
    <t>&lt;0.44</t>
  </si>
  <si>
    <t>&lt;0.41</t>
  </si>
  <si>
    <t>&lt;0.45</t>
  </si>
  <si>
    <t>&lt;0.39</t>
  </si>
  <si>
    <t>&lt;0.38</t>
  </si>
  <si>
    <t>&lt;0.40</t>
  </si>
  <si>
    <t>&lt;0.36</t>
  </si>
  <si>
    <t>&lt;0.52</t>
  </si>
  <si>
    <t>&lt;0.37</t>
  </si>
  <si>
    <t>&lt;0.35</t>
  </si>
  <si>
    <t>&lt;0.33</t>
  </si>
  <si>
    <t>&lt;0.035</t>
  </si>
  <si>
    <t>NAWQA</t>
  </si>
  <si>
    <t>NCBP</t>
  </si>
  <si>
    <t>Appendix D5.  Fish data for samples from Tavasci Marsh; reported as dry weight.</t>
  </si>
  <si>
    <t>OTHER USGS</t>
  </si>
  <si>
    <t>Colorado River Basin</t>
  </si>
  <si>
    <t>Arizona and California</t>
  </si>
  <si>
    <t>Nevada</t>
  </si>
  <si>
    <t>California</t>
  </si>
  <si>
    <t>Idaho and Washington</t>
  </si>
  <si>
    <t>Idaho</t>
  </si>
  <si>
    <t>Washington</t>
  </si>
  <si>
    <t>Oregon and Washington</t>
  </si>
  <si>
    <t>Oregon</t>
  </si>
  <si>
    <t>New Mexico</t>
  </si>
  <si>
    <t>Nevada and Arizona</t>
  </si>
  <si>
    <t>Arizona</t>
  </si>
  <si>
    <t>[%, percent; ppm, parts per million; ppb, parts per billion, USGS gage station number included in parenthesis where applicable]</t>
  </si>
  <si>
    <t>Station Number</t>
  </si>
  <si>
    <t>Reporting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</si>
</sst>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m/d/yy;@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FF0000"/>
      <name val="Arial Narrow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2" borderId="7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5" fontId="3" fillId="0" borderId="0" xfId="0" applyNumberFormat="1" applyFont="1"/>
    <xf numFmtId="2" fontId="3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9" fillId="0" borderId="0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9" fontId="3" fillId="0" borderId="0" xfId="0" applyNumberFormat="1" applyFont="1"/>
    <xf numFmtId="9" fontId="3" fillId="0" borderId="5" xfId="0" applyNumberFormat="1" applyFont="1" applyBorder="1"/>
    <xf numFmtId="9" fontId="4" fillId="0" borderId="2" xfId="0" applyNumberFormat="1" applyFont="1" applyBorder="1" applyAlignment="1">
      <alignment horizontal="center" wrapText="1"/>
    </xf>
    <xf numFmtId="9" fontId="5" fillId="0" borderId="0" xfId="0" applyNumberFormat="1" applyFont="1"/>
    <xf numFmtId="9" fontId="0" fillId="0" borderId="0" xfId="0" applyNumberForma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7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/>
    <xf numFmtId="2" fontId="5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2" fontId="5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/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9" fontId="5" fillId="0" borderId="0" xfId="7" applyFont="1" applyFill="1" applyAlignment="1">
      <alignment horizontal="right"/>
    </xf>
    <xf numFmtId="0" fontId="10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Border="1"/>
    <xf numFmtId="10" fontId="11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0" fillId="0" borderId="0" xfId="0" applyFill="1"/>
    <xf numFmtId="3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3" fillId="0" borderId="0" xfId="0" applyNumberFormat="1" applyFont="1"/>
    <xf numFmtId="49" fontId="0" fillId="0" borderId="0" xfId="0" applyNumberFormat="1"/>
    <xf numFmtId="0" fontId="5" fillId="0" borderId="0" xfId="1" applyFont="1" applyFill="1"/>
    <xf numFmtId="2" fontId="5" fillId="0" borderId="0" xfId="0" applyNumberFormat="1" applyFont="1" applyFill="1"/>
    <xf numFmtId="0" fontId="6" fillId="0" borderId="0" xfId="0" applyFont="1" applyFill="1"/>
    <xf numFmtId="0" fontId="5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2" fontId="3" fillId="0" borderId="0" xfId="0" applyNumberFormat="1" applyFont="1" applyFill="1"/>
    <xf numFmtId="49" fontId="5" fillId="0" borderId="0" xfId="7" applyNumberFormat="1" applyFont="1" applyFill="1" applyAlignment="1">
      <alignment horizontal="right"/>
    </xf>
    <xf numFmtId="49" fontId="3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66" fontId="5" fillId="0" borderId="0" xfId="10" applyNumberFormat="1" applyFont="1" applyAlignment="1">
      <alignment horizontal="right"/>
    </xf>
    <xf numFmtId="166" fontId="5" fillId="0" borderId="0" xfId="10" applyNumberFormat="1" applyFont="1" applyFill="1" applyAlignment="1">
      <alignment horizontal="right"/>
    </xf>
    <xf numFmtId="166" fontId="5" fillId="0" borderId="0" xfId="10" applyNumberFormat="1" applyFont="1" applyFill="1" applyAlignment="1">
      <alignment horizontal="center"/>
    </xf>
    <xf numFmtId="166" fontId="5" fillId="0" borderId="0" xfId="10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1">
    <cellStyle name="Comma" xfId="10" builtinId="3"/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te 2" xfId="6"/>
    <cellStyle name="Percent" xfId="7" builtinId="5"/>
    <cellStyle name="Percent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50" zoomScaleNormal="150" zoomScalePageLayoutView="1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baseColWidth="10" defaultColWidth="8.83203125" defaultRowHeight="13" x14ac:dyDescent="0"/>
  <cols>
    <col min="1" max="1" width="19.83203125" style="16" customWidth="1"/>
    <col min="2" max="2" width="5.33203125" style="16" bestFit="1" customWidth="1"/>
    <col min="3" max="5" width="8.83203125" style="11"/>
  </cols>
  <sheetData>
    <row r="1" spans="1:6" s="19" customFormat="1">
      <c r="A1" s="8" t="s">
        <v>125</v>
      </c>
      <c r="B1" s="9"/>
      <c r="C1" s="11"/>
      <c r="D1" s="11"/>
      <c r="E1" s="11"/>
      <c r="F1" s="9"/>
    </row>
    <row r="2" spans="1:6" s="19" customFormat="1">
      <c r="A2" s="11" t="s">
        <v>111</v>
      </c>
      <c r="B2" s="9"/>
      <c r="C2" s="11"/>
      <c r="D2" s="11"/>
      <c r="E2" s="11"/>
      <c r="F2" s="9"/>
    </row>
    <row r="3" spans="1:6" s="19" customFormat="1">
      <c r="A3" s="9"/>
      <c r="B3" s="9"/>
      <c r="C3" s="11"/>
      <c r="D3" s="11"/>
      <c r="E3" s="11"/>
      <c r="F3" s="9"/>
    </row>
    <row r="4" spans="1:6" s="50" customFormat="1">
      <c r="A4" s="10"/>
      <c r="B4" s="10"/>
      <c r="C4" s="49"/>
      <c r="D4" s="49"/>
      <c r="E4" s="49"/>
      <c r="F4" s="10"/>
    </row>
    <row r="5" spans="1:6" s="50" customFormat="1">
      <c r="A5" s="10"/>
      <c r="B5" s="10"/>
      <c r="C5" s="49"/>
      <c r="D5" s="49"/>
      <c r="E5" s="49"/>
      <c r="F5" s="10"/>
    </row>
    <row r="6" spans="1:6" s="19" customFormat="1" ht="26">
      <c r="A6" s="9" t="s">
        <v>2</v>
      </c>
      <c r="B6" s="9" t="s">
        <v>4</v>
      </c>
      <c r="C6" s="10" t="s">
        <v>264</v>
      </c>
      <c r="D6" s="10"/>
      <c r="E6" s="42"/>
      <c r="F6" s="9"/>
    </row>
    <row r="7" spans="1:6">
      <c r="A7" s="11" t="s">
        <v>3</v>
      </c>
      <c r="B7" s="11" t="s">
        <v>0</v>
      </c>
      <c r="C7" s="11" t="s">
        <v>118</v>
      </c>
      <c r="E7" s="52"/>
    </row>
    <row r="8" spans="1:6">
      <c r="A8" s="11" t="s">
        <v>5</v>
      </c>
      <c r="B8" s="11" t="s">
        <v>0</v>
      </c>
      <c r="C8" s="11" t="s">
        <v>119</v>
      </c>
      <c r="E8" s="52"/>
    </row>
    <row r="9" spans="1:6">
      <c r="A9" s="11" t="s">
        <v>6</v>
      </c>
      <c r="B9" s="11" t="s">
        <v>0</v>
      </c>
      <c r="C9" s="11" t="s">
        <v>120</v>
      </c>
      <c r="E9" s="52"/>
    </row>
    <row r="10" spans="1:6">
      <c r="A10" s="11" t="s">
        <v>7</v>
      </c>
      <c r="B10" s="11" t="s">
        <v>0</v>
      </c>
      <c r="C10" s="11" t="s">
        <v>121</v>
      </c>
      <c r="E10" s="52"/>
    </row>
    <row r="11" spans="1:6">
      <c r="A11" s="11" t="s">
        <v>8</v>
      </c>
      <c r="B11" s="11" t="s">
        <v>0</v>
      </c>
      <c r="C11" s="11" t="s">
        <v>123</v>
      </c>
      <c r="E11" s="52"/>
    </row>
    <row r="12" spans="1:6">
      <c r="A12" s="11" t="s">
        <v>9</v>
      </c>
      <c r="B12" s="11" t="s">
        <v>0</v>
      </c>
      <c r="C12" s="11" t="s">
        <v>122</v>
      </c>
      <c r="E12" s="52"/>
    </row>
    <row r="13" spans="1:6">
      <c r="A13" s="11" t="s">
        <v>10</v>
      </c>
      <c r="B13" s="11" t="s">
        <v>0</v>
      </c>
      <c r="C13" s="11" t="s">
        <v>124</v>
      </c>
      <c r="E13" s="52"/>
    </row>
    <row r="14" spans="1:6">
      <c r="A14" s="11" t="s">
        <v>11</v>
      </c>
      <c r="B14" s="11" t="s">
        <v>0</v>
      </c>
      <c r="C14" s="11" t="s">
        <v>63</v>
      </c>
      <c r="E14" s="52"/>
    </row>
    <row r="15" spans="1:6">
      <c r="A15" s="11" t="s">
        <v>12</v>
      </c>
      <c r="B15" s="11" t="s">
        <v>0</v>
      </c>
      <c r="C15" s="11" t="s">
        <v>115</v>
      </c>
      <c r="D15" s="53"/>
      <c r="E15" s="54"/>
    </row>
    <row r="16" spans="1:6" s="55" customFormat="1">
      <c r="A16" s="11" t="s">
        <v>13</v>
      </c>
      <c r="B16" s="11" t="s">
        <v>0</v>
      </c>
      <c r="C16" s="11" t="s">
        <v>117</v>
      </c>
      <c r="D16" s="53"/>
      <c r="E16" s="54"/>
    </row>
    <row r="17" spans="1:5" s="55" customFormat="1">
      <c r="A17" s="11" t="s">
        <v>14</v>
      </c>
      <c r="B17" s="11" t="s">
        <v>0</v>
      </c>
      <c r="C17" s="11" t="s">
        <v>112</v>
      </c>
      <c r="D17" s="36"/>
      <c r="E17" s="54"/>
    </row>
    <row r="18" spans="1:5" s="55" customFormat="1">
      <c r="A18" s="11" t="s">
        <v>15</v>
      </c>
      <c r="B18" s="11" t="s">
        <v>0</v>
      </c>
      <c r="C18" s="11" t="s">
        <v>66</v>
      </c>
      <c r="D18" s="36"/>
      <c r="E18" s="54"/>
    </row>
    <row r="19" spans="1:5" s="55" customFormat="1">
      <c r="A19" s="11" t="s">
        <v>16</v>
      </c>
      <c r="B19" s="11" t="s">
        <v>0</v>
      </c>
      <c r="C19" s="36" t="s">
        <v>66</v>
      </c>
      <c r="D19" s="53"/>
      <c r="E19" s="54"/>
    </row>
    <row r="20" spans="1:5" s="55" customFormat="1">
      <c r="A20" s="11" t="s">
        <v>17</v>
      </c>
      <c r="B20" s="11" t="s">
        <v>0</v>
      </c>
      <c r="C20" s="36" t="s">
        <v>103</v>
      </c>
      <c r="D20" s="53"/>
      <c r="E20" s="54"/>
    </row>
    <row r="21" spans="1:5" s="55" customFormat="1">
      <c r="A21" s="11" t="s">
        <v>18</v>
      </c>
      <c r="B21" s="11" t="s">
        <v>0</v>
      </c>
      <c r="C21" s="36" t="s">
        <v>104</v>
      </c>
      <c r="D21" s="56"/>
      <c r="E21" s="54"/>
    </row>
    <row r="22" spans="1:5" s="55" customFormat="1">
      <c r="A22" s="11" t="s">
        <v>19</v>
      </c>
      <c r="B22" s="11" t="s">
        <v>0</v>
      </c>
      <c r="C22" s="36" t="s">
        <v>102</v>
      </c>
      <c r="D22" s="53"/>
      <c r="E22" s="54"/>
    </row>
    <row r="23" spans="1:5" s="55" customFormat="1">
      <c r="A23" s="11" t="s">
        <v>20</v>
      </c>
      <c r="B23" s="11" t="s">
        <v>0</v>
      </c>
      <c r="C23" s="36" t="s">
        <v>112</v>
      </c>
      <c r="D23" s="53"/>
      <c r="E23" s="54"/>
    </row>
    <row r="24" spans="1:5" s="55" customFormat="1">
      <c r="A24" s="11" t="s">
        <v>21</v>
      </c>
      <c r="B24" s="11" t="s">
        <v>0</v>
      </c>
      <c r="C24" s="36" t="s">
        <v>68</v>
      </c>
      <c r="D24" s="56"/>
      <c r="E24" s="54"/>
    </row>
    <row r="25" spans="1:5" s="55" customFormat="1">
      <c r="A25" s="11" t="s">
        <v>22</v>
      </c>
      <c r="B25" s="11" t="s">
        <v>0</v>
      </c>
      <c r="C25" s="36" t="s">
        <v>66</v>
      </c>
      <c r="D25" s="53"/>
      <c r="E25" s="54"/>
    </row>
    <row r="26" spans="1:5" s="55" customFormat="1">
      <c r="A26" s="11" t="s">
        <v>90</v>
      </c>
      <c r="B26" s="11" t="s">
        <v>0</v>
      </c>
      <c r="C26" s="36" t="s">
        <v>68</v>
      </c>
      <c r="D26" s="36"/>
      <c r="E26" s="54"/>
    </row>
    <row r="27" spans="1:5" s="55" customFormat="1">
      <c r="A27" s="11" t="s">
        <v>91</v>
      </c>
      <c r="B27" s="11" t="s">
        <v>0</v>
      </c>
      <c r="C27" s="36" t="s">
        <v>68</v>
      </c>
      <c r="D27" s="36"/>
      <c r="E27" s="54"/>
    </row>
    <row r="28" spans="1:5" s="55" customFormat="1">
      <c r="A28" s="11" t="s">
        <v>92</v>
      </c>
      <c r="B28" s="11" t="s">
        <v>0</v>
      </c>
      <c r="C28" s="36" t="s">
        <v>68</v>
      </c>
      <c r="D28" s="36"/>
      <c r="E28" s="54"/>
    </row>
    <row r="29" spans="1:5" s="55" customFormat="1">
      <c r="A29" s="11" t="s">
        <v>23</v>
      </c>
      <c r="B29" s="11" t="s">
        <v>0</v>
      </c>
      <c r="C29" s="36" t="s">
        <v>112</v>
      </c>
      <c r="D29" s="36"/>
      <c r="E29" s="54"/>
    </row>
    <row r="30" spans="1:5" s="55" customFormat="1">
      <c r="A30" s="11" t="s">
        <v>93</v>
      </c>
      <c r="B30" s="11" t="s">
        <v>0</v>
      </c>
      <c r="C30" s="36" t="s">
        <v>102</v>
      </c>
      <c r="D30" s="36"/>
      <c r="E30" s="54"/>
    </row>
    <row r="31" spans="1:5" s="55" customFormat="1">
      <c r="A31" s="11" t="s">
        <v>94</v>
      </c>
      <c r="B31" s="11" t="s">
        <v>0</v>
      </c>
      <c r="C31" s="36" t="s">
        <v>103</v>
      </c>
      <c r="D31" s="36"/>
      <c r="E31" s="54"/>
    </row>
    <row r="32" spans="1:5" s="55" customFormat="1">
      <c r="A32" s="11" t="s">
        <v>95</v>
      </c>
      <c r="B32" s="11" t="s">
        <v>0</v>
      </c>
      <c r="C32" s="36" t="s">
        <v>77</v>
      </c>
      <c r="D32" s="56"/>
      <c r="E32" s="54"/>
    </row>
    <row r="33" spans="1:5" s="55" customFormat="1">
      <c r="A33" s="11" t="s">
        <v>24</v>
      </c>
      <c r="B33" s="11" t="s">
        <v>0</v>
      </c>
      <c r="C33" s="36" t="s">
        <v>68</v>
      </c>
      <c r="D33" s="53"/>
      <c r="E33" s="54"/>
    </row>
    <row r="34" spans="1:5" s="55" customFormat="1">
      <c r="A34" s="11" t="s">
        <v>25</v>
      </c>
      <c r="B34" s="11" t="s">
        <v>0</v>
      </c>
      <c r="C34" s="36" t="s">
        <v>68</v>
      </c>
      <c r="D34" s="53"/>
      <c r="E34" s="54"/>
    </row>
    <row r="35" spans="1:5" s="55" customFormat="1">
      <c r="A35" s="11" t="s">
        <v>26</v>
      </c>
      <c r="B35" s="11" t="s">
        <v>0</v>
      </c>
      <c r="C35" s="36" t="s">
        <v>69</v>
      </c>
      <c r="D35" s="53"/>
      <c r="E35" s="54"/>
    </row>
    <row r="36" spans="1:5" s="55" customFormat="1">
      <c r="A36" s="11" t="s">
        <v>96</v>
      </c>
      <c r="B36" s="11" t="s">
        <v>0</v>
      </c>
      <c r="C36" s="36" t="s">
        <v>104</v>
      </c>
      <c r="D36" s="53"/>
      <c r="E36" s="54"/>
    </row>
    <row r="37" spans="1:5" s="55" customFormat="1">
      <c r="A37" s="11" t="s">
        <v>27</v>
      </c>
      <c r="B37" s="11" t="s">
        <v>0</v>
      </c>
      <c r="C37" s="36" t="s">
        <v>66</v>
      </c>
      <c r="D37" s="53"/>
      <c r="E37" s="54"/>
    </row>
    <row r="38" spans="1:5" s="55" customFormat="1">
      <c r="A38" s="11" t="s">
        <v>28</v>
      </c>
      <c r="B38" s="11" t="s">
        <v>0</v>
      </c>
      <c r="C38" s="36" t="s">
        <v>70</v>
      </c>
      <c r="D38" s="56"/>
      <c r="E38" s="54"/>
    </row>
    <row r="39" spans="1:5" s="55" customFormat="1">
      <c r="A39" s="11" t="s">
        <v>29</v>
      </c>
      <c r="B39" s="11" t="s">
        <v>0</v>
      </c>
      <c r="C39" s="36" t="s">
        <v>71</v>
      </c>
      <c r="D39" s="56"/>
      <c r="E39" s="54"/>
    </row>
    <row r="40" spans="1:5" s="55" customFormat="1">
      <c r="A40" s="11" t="s">
        <v>97</v>
      </c>
      <c r="B40" s="11" t="s">
        <v>0</v>
      </c>
      <c r="C40" s="36" t="s">
        <v>105</v>
      </c>
      <c r="D40" s="53"/>
      <c r="E40" s="54"/>
    </row>
    <row r="41" spans="1:5" s="55" customFormat="1">
      <c r="A41" s="11" t="s">
        <v>30</v>
      </c>
      <c r="B41" s="11" t="s">
        <v>0</v>
      </c>
      <c r="C41" s="36" t="s">
        <v>112</v>
      </c>
      <c r="D41" s="56"/>
      <c r="E41" s="54"/>
    </row>
    <row r="42" spans="1:5" s="55" customFormat="1">
      <c r="A42" s="11" t="s">
        <v>31</v>
      </c>
      <c r="B42" s="11" t="s">
        <v>0</v>
      </c>
      <c r="C42" s="36" t="s">
        <v>113</v>
      </c>
      <c r="D42" s="53"/>
      <c r="E42" s="54"/>
    </row>
    <row r="43" spans="1:5" s="55" customFormat="1">
      <c r="A43" s="11" t="s">
        <v>32</v>
      </c>
      <c r="B43" s="11" t="s">
        <v>0</v>
      </c>
      <c r="C43" s="36" t="s">
        <v>102</v>
      </c>
      <c r="D43" s="53"/>
      <c r="E43" s="54"/>
    </row>
    <row r="44" spans="1:5" s="55" customFormat="1">
      <c r="A44" s="11" t="s">
        <v>101</v>
      </c>
      <c r="B44" s="11" t="s">
        <v>0</v>
      </c>
      <c r="C44" s="36" t="s">
        <v>104</v>
      </c>
      <c r="D44" s="53"/>
      <c r="E44" s="54"/>
    </row>
    <row r="45" spans="1:5" s="55" customFormat="1">
      <c r="A45" s="11" t="s">
        <v>33</v>
      </c>
      <c r="B45" s="11" t="s">
        <v>0</v>
      </c>
      <c r="C45" s="36" t="s">
        <v>102</v>
      </c>
      <c r="D45" s="53"/>
      <c r="E45" s="54"/>
    </row>
    <row r="46" spans="1:5" s="55" customFormat="1">
      <c r="A46" s="11" t="s">
        <v>34</v>
      </c>
      <c r="B46" s="11" t="s">
        <v>0</v>
      </c>
      <c r="C46" s="11" t="s">
        <v>66</v>
      </c>
      <c r="D46" s="53"/>
      <c r="E46" s="54"/>
    </row>
    <row r="47" spans="1:5" s="55" customFormat="1">
      <c r="A47" s="11" t="s">
        <v>35</v>
      </c>
      <c r="B47" s="11" t="s">
        <v>0</v>
      </c>
      <c r="C47" s="11" t="s">
        <v>72</v>
      </c>
      <c r="D47" s="53"/>
      <c r="E47" s="54"/>
    </row>
    <row r="48" spans="1:5" s="55" customFormat="1">
      <c r="A48" s="11" t="s">
        <v>98</v>
      </c>
      <c r="B48" s="11" t="s">
        <v>0</v>
      </c>
      <c r="C48" s="11" t="s">
        <v>106</v>
      </c>
      <c r="D48" s="53"/>
      <c r="E48" s="54"/>
    </row>
    <row r="49" spans="1:9" ht="14">
      <c r="A49" s="11" t="s">
        <v>36</v>
      </c>
      <c r="B49" s="11" t="s">
        <v>0</v>
      </c>
      <c r="C49" s="11" t="s">
        <v>73</v>
      </c>
      <c r="D49" s="51"/>
      <c r="E49" s="51"/>
      <c r="F49" s="2"/>
      <c r="G49" s="2"/>
    </row>
    <row r="50" spans="1:9" ht="14">
      <c r="A50" s="11" t="s">
        <v>37</v>
      </c>
      <c r="B50" s="11" t="s">
        <v>0</v>
      </c>
      <c r="C50" s="11" t="s">
        <v>112</v>
      </c>
      <c r="F50" s="2"/>
    </row>
    <row r="51" spans="1:9" ht="14">
      <c r="A51" s="11" t="s">
        <v>99</v>
      </c>
      <c r="B51" s="11" t="s">
        <v>0</v>
      </c>
      <c r="C51" s="11" t="s">
        <v>73</v>
      </c>
      <c r="F51" s="2"/>
      <c r="G51" s="2"/>
      <c r="H51" s="2"/>
      <c r="I51" s="2"/>
    </row>
    <row r="52" spans="1:9" ht="14">
      <c r="A52" s="11" t="s">
        <v>100</v>
      </c>
      <c r="B52" s="11" t="s">
        <v>0</v>
      </c>
      <c r="C52" s="11" t="s">
        <v>68</v>
      </c>
      <c r="F52" s="2"/>
      <c r="G52" s="2"/>
      <c r="H52" s="2"/>
      <c r="I52" s="2"/>
    </row>
    <row r="53" spans="1:9" ht="14">
      <c r="A53" s="11" t="s">
        <v>38</v>
      </c>
      <c r="B53" s="11" t="s">
        <v>0</v>
      </c>
      <c r="C53" s="11" t="s">
        <v>74</v>
      </c>
      <c r="F53" s="2"/>
      <c r="G53" s="2"/>
      <c r="H53" s="2"/>
      <c r="I53" s="2"/>
    </row>
    <row r="54" spans="1:9" ht="14">
      <c r="A54" s="11" t="s">
        <v>39</v>
      </c>
      <c r="B54" s="11" t="s">
        <v>0</v>
      </c>
      <c r="C54" s="11" t="s">
        <v>66</v>
      </c>
      <c r="F54" s="2"/>
      <c r="G54" s="2"/>
      <c r="H54" s="2"/>
      <c r="I54" s="2"/>
    </row>
    <row r="55" spans="1:9" ht="14">
      <c r="A55" s="11" t="s">
        <v>40</v>
      </c>
      <c r="B55" s="11" t="s">
        <v>0</v>
      </c>
      <c r="C55" s="11" t="s">
        <v>105</v>
      </c>
      <c r="F55" s="2"/>
      <c r="G55" s="2"/>
      <c r="H55" s="2"/>
      <c r="I55" s="2"/>
    </row>
    <row r="56" spans="1:9" ht="14">
      <c r="A56" s="11" t="s">
        <v>87</v>
      </c>
      <c r="B56" s="11" t="s">
        <v>0</v>
      </c>
      <c r="C56" s="11" t="s">
        <v>68</v>
      </c>
      <c r="F56" s="2"/>
      <c r="G56" s="2"/>
      <c r="H56" s="2"/>
      <c r="I56" s="2"/>
    </row>
    <row r="57" spans="1:9" ht="14">
      <c r="A57" s="11" t="s">
        <v>41</v>
      </c>
      <c r="B57" s="11" t="s">
        <v>0</v>
      </c>
      <c r="C57" s="11" t="s">
        <v>68</v>
      </c>
      <c r="F57" s="2"/>
      <c r="G57" s="2"/>
      <c r="H57" s="2"/>
      <c r="I57" s="2"/>
    </row>
    <row r="58" spans="1:9">
      <c r="A58" s="11" t="s">
        <v>42</v>
      </c>
      <c r="B58" s="11" t="s">
        <v>0</v>
      </c>
      <c r="C58" s="11" t="s">
        <v>116</v>
      </c>
    </row>
    <row r="59" spans="1:9">
      <c r="A59" s="11" t="s">
        <v>43</v>
      </c>
      <c r="B59" s="11" t="s">
        <v>0</v>
      </c>
      <c r="C59" s="11" t="s">
        <v>75</v>
      </c>
    </row>
    <row r="60" spans="1:9">
      <c r="A60" s="11" t="s">
        <v>44</v>
      </c>
      <c r="B60" s="11" t="s">
        <v>0</v>
      </c>
      <c r="C60" s="11" t="s">
        <v>68</v>
      </c>
    </row>
    <row r="61" spans="1:9">
      <c r="A61" s="11" t="s">
        <v>88</v>
      </c>
      <c r="B61" s="11" t="s">
        <v>0</v>
      </c>
      <c r="C61" s="11" t="s">
        <v>68</v>
      </c>
    </row>
    <row r="62" spans="1:9">
      <c r="A62" s="11" t="s">
        <v>45</v>
      </c>
      <c r="B62" s="11" t="s">
        <v>0</v>
      </c>
      <c r="C62" s="11" t="s">
        <v>115</v>
      </c>
    </row>
    <row r="63" spans="1:9">
      <c r="A63" s="11" t="s">
        <v>89</v>
      </c>
      <c r="B63" s="11" t="s">
        <v>0</v>
      </c>
      <c r="C63" s="11" t="s">
        <v>103</v>
      </c>
    </row>
    <row r="64" spans="1:9">
      <c r="A64" s="11" t="s">
        <v>81</v>
      </c>
      <c r="B64" s="11" t="s">
        <v>0</v>
      </c>
      <c r="C64" s="11" t="s">
        <v>114</v>
      </c>
    </row>
    <row r="65" spans="1:2">
      <c r="A65" s="12"/>
      <c r="B65" s="12"/>
    </row>
    <row r="66" spans="1:2">
      <c r="A66" s="12"/>
      <c r="B66" s="12"/>
    </row>
  </sheetData>
  <pageMargins left="0.75" right="0.75" top="1.18" bottom="1" header="0.25" footer="0.5"/>
  <pageSetup paperSize="5" orientation="landscape" horizontalDpi="300" verticalDpi="300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60" sqref="H60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3" width="11.83203125" bestFit="1" customWidth="1"/>
    <col min="4" max="4" width="12.5" customWidth="1"/>
    <col min="5" max="5" width="10.5" customWidth="1"/>
    <col min="6" max="6" width="11.33203125" customWidth="1"/>
  </cols>
  <sheetData>
    <row r="1" spans="1:11" ht="14">
      <c r="A1" s="8" t="s">
        <v>130</v>
      </c>
      <c r="B1" s="9"/>
      <c r="C1" s="9"/>
      <c r="D1" s="9"/>
      <c r="E1" s="9"/>
      <c r="F1" s="9"/>
      <c r="G1" s="2"/>
      <c r="H1" s="2"/>
      <c r="I1" s="2"/>
      <c r="J1" s="2"/>
      <c r="K1" s="2"/>
    </row>
    <row r="2" spans="1:11" ht="14">
      <c r="A2" s="11" t="s">
        <v>65</v>
      </c>
      <c r="B2" s="9"/>
      <c r="C2" s="9"/>
      <c r="D2" s="9"/>
      <c r="E2" s="9"/>
      <c r="F2" s="9"/>
      <c r="G2" s="2"/>
      <c r="H2" s="2"/>
      <c r="I2" s="2"/>
      <c r="J2" s="2"/>
      <c r="K2" s="2"/>
    </row>
    <row r="3" spans="1:11" ht="14">
      <c r="A3" s="9"/>
      <c r="B3" s="9"/>
      <c r="C3" s="9"/>
      <c r="D3" s="9"/>
      <c r="E3" s="9"/>
      <c r="F3" s="9"/>
      <c r="G3" s="2"/>
      <c r="H3" s="2"/>
      <c r="I3" s="2"/>
      <c r="J3" s="2"/>
      <c r="K3" s="2"/>
    </row>
    <row r="4" spans="1:11" ht="14">
      <c r="A4" s="9"/>
      <c r="B4" s="9"/>
      <c r="C4" s="9" t="s">
        <v>46</v>
      </c>
      <c r="D4" s="9" t="s">
        <v>86</v>
      </c>
      <c r="E4" s="9" t="s">
        <v>47</v>
      </c>
      <c r="F4" s="9" t="s">
        <v>50</v>
      </c>
      <c r="G4" s="2"/>
      <c r="H4" s="2"/>
      <c r="I4" s="2"/>
      <c r="J4" s="2"/>
      <c r="K4" s="2"/>
    </row>
    <row r="5" spans="1:11" s="66" customFormat="1" ht="14">
      <c r="A5" s="63" t="s">
        <v>2</v>
      </c>
      <c r="B5" s="63" t="s">
        <v>4</v>
      </c>
      <c r="C5" s="64" t="s">
        <v>211</v>
      </c>
      <c r="D5" s="64" t="s">
        <v>212</v>
      </c>
      <c r="E5" s="64" t="s">
        <v>212</v>
      </c>
      <c r="F5" s="64" t="s">
        <v>212</v>
      </c>
      <c r="G5" s="65"/>
      <c r="H5" s="65"/>
      <c r="I5" s="65"/>
      <c r="J5" s="65"/>
      <c r="K5" s="65"/>
    </row>
    <row r="6" spans="1:11" s="6" customFormat="1" ht="14">
      <c r="A6" s="12" t="s">
        <v>54</v>
      </c>
      <c r="B6" s="12" t="s">
        <v>1</v>
      </c>
      <c r="C6" s="12" t="s">
        <v>64</v>
      </c>
      <c r="D6" s="13">
        <v>85.49</v>
      </c>
      <c r="E6" s="13">
        <v>82.8</v>
      </c>
      <c r="F6" s="13">
        <v>84.58</v>
      </c>
    </row>
    <row r="7" spans="1:11" ht="14">
      <c r="A7" s="11" t="s">
        <v>3</v>
      </c>
      <c r="B7" s="11" t="s">
        <v>0</v>
      </c>
      <c r="C7" s="13">
        <v>85.6</v>
      </c>
      <c r="D7" s="13">
        <v>747</v>
      </c>
      <c r="E7" s="13">
        <v>736</v>
      </c>
      <c r="F7" s="13">
        <v>127</v>
      </c>
      <c r="G7" s="2"/>
      <c r="H7" s="2"/>
      <c r="I7" s="2"/>
      <c r="J7" s="2"/>
      <c r="K7" s="2"/>
    </row>
    <row r="8" spans="1:11" ht="14">
      <c r="A8" s="11" t="s">
        <v>5</v>
      </c>
      <c r="B8" s="11" t="s">
        <v>0</v>
      </c>
      <c r="C8" s="13">
        <v>6040</v>
      </c>
      <c r="D8" s="13">
        <v>4890</v>
      </c>
      <c r="E8" s="13">
        <v>4050.0000000000005</v>
      </c>
      <c r="F8" s="13">
        <v>7060</v>
      </c>
      <c r="G8" s="2"/>
      <c r="H8" s="2"/>
      <c r="I8" s="2"/>
      <c r="J8" s="2"/>
      <c r="K8" s="2"/>
    </row>
    <row r="9" spans="1:11" ht="14">
      <c r="A9" s="11" t="s">
        <v>6</v>
      </c>
      <c r="B9" s="11" t="s">
        <v>0</v>
      </c>
      <c r="C9" s="13">
        <v>212</v>
      </c>
      <c r="D9" s="13">
        <v>613</v>
      </c>
      <c r="E9" s="13">
        <v>1770</v>
      </c>
      <c r="F9" s="13">
        <v>214</v>
      </c>
      <c r="G9" s="2"/>
      <c r="H9" s="2"/>
      <c r="I9" s="2"/>
      <c r="J9" s="2"/>
      <c r="K9" s="2"/>
    </row>
    <row r="10" spans="1:11" ht="14">
      <c r="A10" s="11" t="s">
        <v>7</v>
      </c>
      <c r="B10" s="11" t="s">
        <v>0</v>
      </c>
      <c r="C10" s="13">
        <v>17600</v>
      </c>
      <c r="D10" s="13">
        <v>16000</v>
      </c>
      <c r="E10" s="13">
        <v>15300</v>
      </c>
      <c r="F10" s="13">
        <v>14300</v>
      </c>
      <c r="G10" s="2"/>
      <c r="H10" s="2"/>
      <c r="I10" s="2"/>
      <c r="J10" s="2"/>
      <c r="K10" s="2"/>
    </row>
    <row r="11" spans="1:11" ht="14">
      <c r="A11" s="11" t="s">
        <v>8</v>
      </c>
      <c r="B11" s="11" t="s">
        <v>0</v>
      </c>
      <c r="C11" s="13">
        <v>1790</v>
      </c>
      <c r="D11" s="13">
        <v>2010.0000000000002</v>
      </c>
      <c r="E11" s="13">
        <v>1620</v>
      </c>
      <c r="F11" s="13">
        <v>1729.9999999999998</v>
      </c>
      <c r="G11" s="2"/>
      <c r="H11" s="2"/>
      <c r="I11" s="2"/>
      <c r="J11" s="2"/>
      <c r="K11" s="2"/>
    </row>
    <row r="12" spans="1:11" ht="14">
      <c r="A12" s="11" t="s">
        <v>9</v>
      </c>
      <c r="B12" s="11" t="s">
        <v>0</v>
      </c>
      <c r="C12" s="13">
        <v>15100</v>
      </c>
      <c r="D12" s="13">
        <v>11200.000000000002</v>
      </c>
      <c r="E12" s="13">
        <v>9640</v>
      </c>
      <c r="F12" s="13">
        <v>12100</v>
      </c>
      <c r="G12" s="2"/>
      <c r="H12" s="2"/>
      <c r="I12" s="2"/>
      <c r="J12" s="2"/>
      <c r="K12" s="2"/>
    </row>
    <row r="13" spans="1:11" ht="14">
      <c r="A13" s="11" t="s">
        <v>10</v>
      </c>
      <c r="B13" s="11" t="s">
        <v>0</v>
      </c>
      <c r="C13" s="13">
        <v>7500</v>
      </c>
      <c r="D13" s="13">
        <v>6500</v>
      </c>
      <c r="E13" s="13">
        <v>6200</v>
      </c>
      <c r="F13" s="13">
        <v>6500</v>
      </c>
      <c r="G13" s="2"/>
      <c r="H13" s="2"/>
      <c r="I13" s="2"/>
      <c r="J13" s="2"/>
      <c r="K13" s="2"/>
    </row>
    <row r="14" spans="1:11" ht="14">
      <c r="A14" s="11" t="s">
        <v>11</v>
      </c>
      <c r="B14" s="11" t="s">
        <v>0</v>
      </c>
      <c r="C14" s="13">
        <v>4.5999999999999996</v>
      </c>
      <c r="D14" s="13">
        <v>30.500000000000004</v>
      </c>
      <c r="E14" s="13">
        <v>59.199999999999996</v>
      </c>
      <c r="F14" s="13">
        <v>7.3999999999999995</v>
      </c>
      <c r="G14" s="2"/>
      <c r="H14" s="2"/>
      <c r="I14" s="2"/>
      <c r="J14" s="2"/>
      <c r="K14" s="2"/>
    </row>
    <row r="15" spans="1:11" ht="14">
      <c r="A15" s="11" t="s">
        <v>12</v>
      </c>
      <c r="B15" s="11" t="s">
        <v>0</v>
      </c>
      <c r="C15" s="13" t="s">
        <v>63</v>
      </c>
      <c r="D15" s="13" t="s">
        <v>63</v>
      </c>
      <c r="E15" s="13" t="s">
        <v>63</v>
      </c>
      <c r="F15" s="13" t="s">
        <v>63</v>
      </c>
      <c r="G15" s="2"/>
      <c r="H15" s="2"/>
      <c r="I15" s="2"/>
      <c r="J15" s="2"/>
      <c r="K15" s="2"/>
    </row>
    <row r="16" spans="1:11" ht="14">
      <c r="A16" s="11" t="s">
        <v>13</v>
      </c>
      <c r="B16" s="11" t="s">
        <v>0</v>
      </c>
      <c r="C16" s="13">
        <v>3.2</v>
      </c>
      <c r="D16" s="13">
        <v>3</v>
      </c>
      <c r="E16" s="13">
        <v>22.3</v>
      </c>
      <c r="F16" s="13">
        <v>2.2999999999999998</v>
      </c>
      <c r="G16" s="2"/>
      <c r="H16" s="2"/>
      <c r="I16" s="2"/>
      <c r="J16" s="2"/>
      <c r="K16" s="2"/>
    </row>
    <row r="17" spans="1:11" ht="14">
      <c r="A17" s="11" t="s">
        <v>14</v>
      </c>
      <c r="B17" s="11" t="s">
        <v>0</v>
      </c>
      <c r="C17" s="13">
        <v>11.4</v>
      </c>
      <c r="D17" s="13">
        <v>15.3</v>
      </c>
      <c r="E17" s="13">
        <v>32.6</v>
      </c>
      <c r="F17" s="13">
        <v>8.6999999999999993</v>
      </c>
      <c r="G17" s="2"/>
      <c r="H17" s="2"/>
      <c r="I17" s="2"/>
      <c r="J17" s="2"/>
      <c r="K17" s="2"/>
    </row>
    <row r="18" spans="1:11" ht="14">
      <c r="A18" s="11" t="s">
        <v>15</v>
      </c>
      <c r="B18" s="11" t="s">
        <v>0</v>
      </c>
      <c r="C18" s="13" t="s">
        <v>61</v>
      </c>
      <c r="D18" s="13">
        <v>0.03</v>
      </c>
      <c r="E18" s="13">
        <v>0.03</v>
      </c>
      <c r="F18" s="13" t="s">
        <v>61</v>
      </c>
      <c r="G18" s="2"/>
      <c r="H18" s="2"/>
      <c r="I18" s="2"/>
      <c r="J18" s="2"/>
      <c r="K18" s="2"/>
    </row>
    <row r="19" spans="1:11" ht="14">
      <c r="A19" s="11" t="s">
        <v>16</v>
      </c>
      <c r="B19" s="11" t="s">
        <v>0</v>
      </c>
      <c r="C19" s="13" t="s">
        <v>66</v>
      </c>
      <c r="D19" s="13">
        <v>0.02</v>
      </c>
      <c r="E19" s="13">
        <v>0.02</v>
      </c>
      <c r="F19" s="13" t="s">
        <v>66</v>
      </c>
      <c r="G19" s="2"/>
      <c r="H19" s="2"/>
      <c r="I19" s="2"/>
      <c r="J19" s="2"/>
      <c r="K19" s="2"/>
    </row>
    <row r="20" spans="1:11" ht="14">
      <c r="A20" s="11" t="s">
        <v>17</v>
      </c>
      <c r="B20" s="11" t="s">
        <v>0</v>
      </c>
      <c r="C20" s="13">
        <v>0.02</v>
      </c>
      <c r="D20" s="13">
        <v>0.2</v>
      </c>
      <c r="E20" s="13">
        <v>0.4</v>
      </c>
      <c r="F20" s="13">
        <v>0.05</v>
      </c>
      <c r="G20" s="2"/>
      <c r="H20" s="2"/>
      <c r="I20" s="2"/>
      <c r="J20" s="2"/>
      <c r="K20" s="2"/>
    </row>
    <row r="21" spans="1:11" ht="14">
      <c r="A21" s="11" t="s">
        <v>18</v>
      </c>
      <c r="B21" s="11" t="s">
        <v>0</v>
      </c>
      <c r="C21" s="13">
        <v>0.31</v>
      </c>
      <c r="D21" s="13">
        <v>0.86</v>
      </c>
      <c r="E21" s="13">
        <v>1</v>
      </c>
      <c r="F21" s="13">
        <v>0.11</v>
      </c>
      <c r="G21" s="2"/>
      <c r="H21" s="2"/>
      <c r="I21" s="2"/>
      <c r="J21" s="2"/>
      <c r="K21" s="2"/>
    </row>
    <row r="22" spans="1:11" ht="14">
      <c r="A22" s="11" t="s">
        <v>19</v>
      </c>
      <c r="B22" s="11" t="s">
        <v>0</v>
      </c>
      <c r="C22" s="13">
        <v>0.24</v>
      </c>
      <c r="D22" s="13">
        <v>1.3</v>
      </c>
      <c r="E22" s="13">
        <v>1.2</v>
      </c>
      <c r="F22" s="13">
        <v>0.26</v>
      </c>
      <c r="G22" s="2"/>
      <c r="H22" s="2"/>
      <c r="I22" s="2"/>
      <c r="J22" s="2"/>
      <c r="K22" s="2"/>
    </row>
    <row r="23" spans="1:11" ht="14">
      <c r="A23" s="11" t="s">
        <v>20</v>
      </c>
      <c r="B23" s="11" t="s">
        <v>0</v>
      </c>
      <c r="C23" s="13">
        <v>0.94</v>
      </c>
      <c r="D23" s="13">
        <v>11.3</v>
      </c>
      <c r="E23" s="13">
        <v>1.9</v>
      </c>
      <c r="F23" s="13">
        <v>3.5</v>
      </c>
      <c r="G23" s="2"/>
      <c r="H23" s="2"/>
      <c r="I23" s="2"/>
      <c r="J23" s="2"/>
      <c r="K23" s="2"/>
    </row>
    <row r="24" spans="1:11" ht="14">
      <c r="A24" s="11" t="s">
        <v>21</v>
      </c>
      <c r="B24" s="11" t="s">
        <v>0</v>
      </c>
      <c r="C24" s="13">
        <v>0.26</v>
      </c>
      <c r="D24" s="13">
        <v>0.74</v>
      </c>
      <c r="E24" s="13">
        <v>0.26</v>
      </c>
      <c r="F24" s="13">
        <v>0.15</v>
      </c>
      <c r="G24" s="2"/>
      <c r="H24" s="2"/>
      <c r="I24" s="2"/>
      <c r="J24" s="2"/>
      <c r="K24" s="2"/>
    </row>
    <row r="25" spans="1:11" ht="14">
      <c r="A25" s="11" t="s">
        <v>22</v>
      </c>
      <c r="B25" s="11" t="s">
        <v>0</v>
      </c>
      <c r="C25" s="14">
        <v>23.37</v>
      </c>
      <c r="D25" s="14">
        <v>25.67</v>
      </c>
      <c r="E25" s="14">
        <v>27.57</v>
      </c>
      <c r="F25" s="14">
        <v>22.47</v>
      </c>
      <c r="G25" s="2"/>
      <c r="H25" s="2"/>
      <c r="I25" s="2"/>
      <c r="J25" s="2"/>
      <c r="K25" s="2"/>
    </row>
    <row r="26" spans="1:11" ht="13">
      <c r="A26" s="11" t="s">
        <v>90</v>
      </c>
      <c r="B26" s="11" t="s">
        <v>0</v>
      </c>
      <c r="C26" s="60">
        <v>0.01</v>
      </c>
      <c r="D26" s="60">
        <v>0.05</v>
      </c>
      <c r="E26" s="60">
        <v>6.0999999999999999E-2</v>
      </c>
      <c r="F26" s="60">
        <v>7.0000000000000001E-3</v>
      </c>
    </row>
    <row r="27" spans="1:11" ht="13">
      <c r="A27" s="11" t="s">
        <v>91</v>
      </c>
      <c r="B27" s="11" t="s">
        <v>0</v>
      </c>
      <c r="C27" s="60">
        <v>6.0000000000000001E-3</v>
      </c>
      <c r="D27" s="60">
        <v>0.02</v>
      </c>
      <c r="E27" s="60">
        <v>0.03</v>
      </c>
      <c r="F27" s="60">
        <v>4.0000000000000001E-3</v>
      </c>
    </row>
    <row r="28" spans="1:11" ht="13">
      <c r="A28" s="11" t="s">
        <v>92</v>
      </c>
      <c r="B28" s="11" t="s">
        <v>0</v>
      </c>
      <c r="C28" s="60">
        <v>3.0000000000000001E-3</v>
      </c>
      <c r="D28" s="60">
        <v>0.01</v>
      </c>
      <c r="E28" s="60">
        <v>0.02</v>
      </c>
      <c r="F28" s="60">
        <v>3.0000000000000001E-3</v>
      </c>
    </row>
    <row r="29" spans="1:11" ht="14">
      <c r="A29" s="11" t="s">
        <v>23</v>
      </c>
      <c r="B29" s="11" t="s">
        <v>0</v>
      </c>
      <c r="C29" s="13">
        <v>0.09</v>
      </c>
      <c r="D29" s="13">
        <v>0.24</v>
      </c>
      <c r="E29" s="13">
        <v>0.26</v>
      </c>
      <c r="F29" s="13">
        <v>0.09</v>
      </c>
      <c r="G29" s="2"/>
      <c r="H29" s="2"/>
      <c r="I29" s="2"/>
      <c r="J29" s="2"/>
      <c r="K29" s="2"/>
    </row>
    <row r="30" spans="1:11" ht="13">
      <c r="A30" s="11" t="s">
        <v>93</v>
      </c>
      <c r="B30" s="11" t="s">
        <v>0</v>
      </c>
      <c r="C30" s="60">
        <v>0.01</v>
      </c>
      <c r="D30" s="60">
        <v>0.06</v>
      </c>
      <c r="E30" s="60">
        <v>7.6999999999999999E-2</v>
      </c>
      <c r="F30" s="60">
        <v>0.01</v>
      </c>
    </row>
    <row r="31" spans="1:11" ht="13">
      <c r="A31" s="11" t="s">
        <v>94</v>
      </c>
      <c r="B31" s="11" t="s">
        <v>0</v>
      </c>
      <c r="C31" s="60" t="s">
        <v>103</v>
      </c>
      <c r="D31" s="60">
        <v>0.03</v>
      </c>
      <c r="E31" s="60">
        <v>0.02</v>
      </c>
      <c r="F31" s="60" t="s">
        <v>103</v>
      </c>
    </row>
    <row r="32" spans="1:11" ht="13">
      <c r="A32" s="11" t="s">
        <v>95</v>
      </c>
      <c r="B32" s="11" t="s">
        <v>0</v>
      </c>
      <c r="C32" s="60" t="s">
        <v>77</v>
      </c>
      <c r="D32" s="60" t="s">
        <v>77</v>
      </c>
      <c r="E32" s="60" t="s">
        <v>77</v>
      </c>
      <c r="F32" s="60" t="s">
        <v>77</v>
      </c>
    </row>
    <row r="33" spans="1:11" ht="14">
      <c r="A33" s="11" t="s">
        <v>24</v>
      </c>
      <c r="B33" s="11" t="s">
        <v>0</v>
      </c>
      <c r="C33" s="13" t="s">
        <v>68</v>
      </c>
      <c r="D33" s="13">
        <v>3.0000000000000001E-3</v>
      </c>
      <c r="E33" s="13">
        <v>2E-3</v>
      </c>
      <c r="F33" s="13" t="s">
        <v>68</v>
      </c>
      <c r="G33" s="2"/>
      <c r="H33" s="2"/>
      <c r="I33" s="2"/>
      <c r="J33" s="2"/>
      <c r="K33" s="2"/>
    </row>
    <row r="34" spans="1:11" ht="14">
      <c r="A34" s="11" t="s">
        <v>25</v>
      </c>
      <c r="B34" s="11" t="s">
        <v>0</v>
      </c>
      <c r="C34" s="13">
        <v>0.18</v>
      </c>
      <c r="D34" s="13">
        <v>0.41</v>
      </c>
      <c r="E34" s="13">
        <v>0.51</v>
      </c>
      <c r="F34" s="13">
        <v>0.06</v>
      </c>
      <c r="G34" s="2"/>
      <c r="H34" s="2"/>
      <c r="I34" s="2"/>
      <c r="J34" s="2"/>
      <c r="K34" s="2"/>
    </row>
    <row r="35" spans="1:11" ht="14">
      <c r="A35" s="11" t="s">
        <v>26</v>
      </c>
      <c r="B35" s="11" t="s">
        <v>0</v>
      </c>
      <c r="C35" s="13" t="s">
        <v>69</v>
      </c>
      <c r="D35" s="13" t="s">
        <v>69</v>
      </c>
      <c r="E35" s="13" t="s">
        <v>69</v>
      </c>
      <c r="F35" s="13" t="s">
        <v>69</v>
      </c>
      <c r="G35" s="2"/>
      <c r="H35" s="2"/>
      <c r="I35" s="2"/>
      <c r="J35" s="2"/>
      <c r="K35" s="2"/>
    </row>
    <row r="36" spans="1:11" ht="13">
      <c r="A36" s="11" t="s">
        <v>96</v>
      </c>
      <c r="B36" s="11" t="s">
        <v>0</v>
      </c>
      <c r="C36" s="60">
        <v>8.9999999999999998E-4</v>
      </c>
      <c r="D36" s="60">
        <v>3.0000000000000001E-3</v>
      </c>
      <c r="E36" s="60">
        <v>4.0000000000000001E-3</v>
      </c>
      <c r="F36" s="60">
        <v>5.9999999999999995E-4</v>
      </c>
    </row>
    <row r="37" spans="1:11" ht="14">
      <c r="A37" s="11" t="s">
        <v>27</v>
      </c>
      <c r="B37" s="11" t="s">
        <v>0</v>
      </c>
      <c r="C37" s="13">
        <v>29</v>
      </c>
      <c r="D37" s="13">
        <v>32.1</v>
      </c>
      <c r="E37" s="13">
        <v>147</v>
      </c>
      <c r="F37" s="13">
        <v>11.7</v>
      </c>
      <c r="G37" s="2"/>
      <c r="H37" s="2"/>
      <c r="I37" s="2"/>
      <c r="J37" s="2"/>
      <c r="K37" s="2"/>
    </row>
    <row r="38" spans="1:11" ht="14">
      <c r="A38" s="11" t="s">
        <v>28</v>
      </c>
      <c r="B38" s="11" t="s">
        <v>0</v>
      </c>
      <c r="C38" s="13">
        <v>0.2</v>
      </c>
      <c r="D38" s="13">
        <v>6</v>
      </c>
      <c r="E38" s="13">
        <v>0.1</v>
      </c>
      <c r="F38" s="13">
        <v>0.22</v>
      </c>
      <c r="G38" s="2"/>
      <c r="H38" s="2"/>
      <c r="I38" s="2"/>
      <c r="J38" s="2"/>
      <c r="K38" s="2"/>
    </row>
    <row r="39" spans="1:11" ht="14">
      <c r="A39" s="11" t="s">
        <v>29</v>
      </c>
      <c r="B39" s="11" t="s">
        <v>0</v>
      </c>
      <c r="C39" s="13" t="s">
        <v>71</v>
      </c>
      <c r="D39" s="13">
        <v>0.1</v>
      </c>
      <c r="E39" s="13">
        <v>0.2</v>
      </c>
      <c r="F39" s="13" t="s">
        <v>71</v>
      </c>
      <c r="G39" s="2"/>
      <c r="H39" s="2"/>
      <c r="I39" s="2"/>
      <c r="J39" s="2"/>
      <c r="K39" s="2"/>
    </row>
    <row r="40" spans="1:11" ht="13">
      <c r="A40" s="11" t="s">
        <v>97</v>
      </c>
      <c r="B40" s="11" t="s">
        <v>0</v>
      </c>
      <c r="C40" s="60">
        <v>0.11</v>
      </c>
      <c r="D40" s="60">
        <v>0.37</v>
      </c>
      <c r="E40" s="60">
        <v>0.47</v>
      </c>
      <c r="F40" s="60">
        <v>0.05</v>
      </c>
    </row>
    <row r="41" spans="1:11" ht="14">
      <c r="A41" s="11" t="s">
        <v>30</v>
      </c>
      <c r="B41" s="11" t="s">
        <v>0</v>
      </c>
      <c r="C41" s="13">
        <v>0.85</v>
      </c>
      <c r="D41" s="13">
        <v>26.7</v>
      </c>
      <c r="E41" s="13">
        <v>1.7</v>
      </c>
      <c r="F41" s="13">
        <v>0.47</v>
      </c>
      <c r="G41" s="2"/>
      <c r="H41" s="2"/>
      <c r="I41" s="2"/>
      <c r="J41" s="2"/>
      <c r="K41" s="2"/>
    </row>
    <row r="42" spans="1:11" ht="14">
      <c r="A42" s="11" t="s">
        <v>31</v>
      </c>
      <c r="B42" s="11" t="s">
        <v>0</v>
      </c>
      <c r="C42" s="13">
        <v>9750</v>
      </c>
      <c r="D42" s="13">
        <v>9670</v>
      </c>
      <c r="E42" s="13">
        <v>8790</v>
      </c>
      <c r="F42" s="13">
        <v>8980</v>
      </c>
      <c r="G42" s="2"/>
      <c r="H42" s="2"/>
      <c r="I42" s="2"/>
      <c r="J42" s="2"/>
      <c r="K42" s="2"/>
    </row>
    <row r="43" spans="1:11" ht="14">
      <c r="A43" s="11" t="s">
        <v>32</v>
      </c>
      <c r="B43" s="11" t="s">
        <v>0</v>
      </c>
      <c r="C43" s="13">
        <v>0.22</v>
      </c>
      <c r="D43" s="13">
        <v>1.34</v>
      </c>
      <c r="E43" s="13">
        <v>1.38</v>
      </c>
      <c r="F43" s="13">
        <v>0.2</v>
      </c>
      <c r="G43" s="2"/>
      <c r="H43" s="2"/>
      <c r="I43" s="2"/>
      <c r="J43" s="2"/>
      <c r="K43" s="2"/>
    </row>
    <row r="44" spans="1:11" ht="13">
      <c r="A44" s="11" t="s">
        <v>101</v>
      </c>
      <c r="B44" s="11" t="s">
        <v>0</v>
      </c>
      <c r="C44" s="60">
        <v>0.03</v>
      </c>
      <c r="D44" s="60">
        <v>0.1</v>
      </c>
      <c r="E44" s="60">
        <v>0.13</v>
      </c>
      <c r="F44" s="60">
        <v>0.01</v>
      </c>
    </row>
    <row r="45" spans="1:11" ht="14">
      <c r="A45" s="11" t="s">
        <v>33</v>
      </c>
      <c r="B45" s="11" t="s">
        <v>0</v>
      </c>
      <c r="C45" s="13">
        <v>14.2</v>
      </c>
      <c r="D45" s="13">
        <v>15.1</v>
      </c>
      <c r="E45" s="13">
        <v>10.9</v>
      </c>
      <c r="F45" s="13">
        <v>6.3</v>
      </c>
      <c r="G45" s="2"/>
      <c r="H45" s="2"/>
      <c r="I45" s="2"/>
      <c r="J45" s="2"/>
      <c r="K45" s="2"/>
    </row>
    <row r="46" spans="1:11" ht="14">
      <c r="A46" s="11" t="s">
        <v>34</v>
      </c>
      <c r="B46" s="11" t="s">
        <v>0</v>
      </c>
      <c r="C46" s="13">
        <v>0.03</v>
      </c>
      <c r="D46" s="13" t="s">
        <v>61</v>
      </c>
      <c r="E46" s="13" t="s">
        <v>61</v>
      </c>
      <c r="F46" s="13" t="s">
        <v>61</v>
      </c>
      <c r="G46" s="2"/>
      <c r="H46" s="2"/>
      <c r="I46" s="2"/>
      <c r="J46" s="2"/>
      <c r="K46" s="2"/>
    </row>
    <row r="47" spans="1:11" ht="14">
      <c r="A47" s="11" t="s">
        <v>35</v>
      </c>
      <c r="B47" s="11" t="s">
        <v>0</v>
      </c>
      <c r="C47" s="13">
        <v>0.05</v>
      </c>
      <c r="D47" s="13">
        <v>0.31</v>
      </c>
      <c r="E47" s="13">
        <v>0.32</v>
      </c>
      <c r="F47" s="13">
        <v>0.08</v>
      </c>
      <c r="G47" s="2"/>
      <c r="H47" s="2"/>
      <c r="I47" s="2"/>
      <c r="J47" s="2"/>
      <c r="K47" s="2"/>
    </row>
    <row r="48" spans="1:11" ht="13">
      <c r="A48" s="11" t="s">
        <v>98</v>
      </c>
      <c r="B48" s="11" t="s">
        <v>0</v>
      </c>
      <c r="C48" s="60">
        <v>0.02</v>
      </c>
      <c r="D48" s="60">
        <v>7.0000000000000007E-2</v>
      </c>
      <c r="E48" s="60">
        <v>0.09</v>
      </c>
      <c r="F48" s="60">
        <v>0.01</v>
      </c>
    </row>
    <row r="49" spans="1:11" ht="14">
      <c r="A49" s="11" t="s">
        <v>36</v>
      </c>
      <c r="B49" s="11" t="s">
        <v>0</v>
      </c>
      <c r="C49" s="13" t="s">
        <v>73</v>
      </c>
      <c r="D49" s="13">
        <v>0.08</v>
      </c>
      <c r="E49" s="13">
        <v>7.0000000000000007E-2</v>
      </c>
      <c r="F49" s="13" t="s">
        <v>73</v>
      </c>
      <c r="G49" s="2"/>
      <c r="H49" s="2"/>
      <c r="I49" s="2"/>
      <c r="J49" s="2"/>
      <c r="K49" s="2"/>
    </row>
    <row r="50" spans="1:11" ht="14">
      <c r="A50" s="11" t="s">
        <v>37</v>
      </c>
      <c r="B50" s="11" t="s">
        <v>0</v>
      </c>
      <c r="C50" s="13">
        <v>7.7</v>
      </c>
      <c r="D50" s="13">
        <v>8</v>
      </c>
      <c r="E50" s="13">
        <v>6.4</v>
      </c>
      <c r="F50" s="13">
        <v>12.8</v>
      </c>
      <c r="G50" s="2"/>
      <c r="H50" s="2"/>
      <c r="I50" s="2"/>
      <c r="J50" s="2"/>
      <c r="K50" s="2"/>
    </row>
    <row r="51" spans="1:11" ht="13">
      <c r="A51" s="11" t="s">
        <v>99</v>
      </c>
      <c r="B51" s="11" t="s">
        <v>0</v>
      </c>
      <c r="C51" s="60" t="s">
        <v>73</v>
      </c>
      <c r="D51" s="60" t="s">
        <v>73</v>
      </c>
      <c r="E51" s="60" t="s">
        <v>73</v>
      </c>
      <c r="F51" s="60" t="s">
        <v>73</v>
      </c>
    </row>
    <row r="52" spans="1:11" ht="13">
      <c r="A52" s="11" t="s">
        <v>100</v>
      </c>
      <c r="B52" s="11" t="s">
        <v>0</v>
      </c>
      <c r="C52" s="60">
        <v>2E-3</v>
      </c>
      <c r="D52" s="60">
        <v>8.0000000000000002E-3</v>
      </c>
      <c r="E52" s="60">
        <v>0.01</v>
      </c>
      <c r="F52" s="60">
        <v>1E-3</v>
      </c>
    </row>
    <row r="53" spans="1:11" ht="14">
      <c r="A53" s="11" t="s">
        <v>38</v>
      </c>
      <c r="B53" s="11" t="s">
        <v>0</v>
      </c>
      <c r="C53" s="13" t="s">
        <v>74</v>
      </c>
      <c r="D53" s="13" t="s">
        <v>74</v>
      </c>
      <c r="E53" s="13">
        <v>0.06</v>
      </c>
      <c r="F53" s="13" t="s">
        <v>74</v>
      </c>
      <c r="G53" s="2"/>
      <c r="H53" s="2"/>
      <c r="I53" s="2"/>
      <c r="J53" s="2"/>
      <c r="K53" s="2"/>
    </row>
    <row r="54" spans="1:11" ht="14">
      <c r="A54" s="11" t="s">
        <v>39</v>
      </c>
      <c r="B54" s="11" t="s">
        <v>0</v>
      </c>
      <c r="C54" s="13" t="s">
        <v>66</v>
      </c>
      <c r="D54" s="13">
        <v>0.13</v>
      </c>
      <c r="E54" s="13">
        <v>0.13</v>
      </c>
      <c r="F54" s="13" t="s">
        <v>66</v>
      </c>
      <c r="G54" s="2"/>
      <c r="H54" s="2"/>
      <c r="I54" s="2"/>
      <c r="J54" s="2"/>
      <c r="K54" s="2"/>
    </row>
    <row r="55" spans="1:11" ht="14">
      <c r="A55" s="11" t="s">
        <v>40</v>
      </c>
      <c r="B55" s="11" t="s">
        <v>0</v>
      </c>
      <c r="C55" s="13" t="s">
        <v>62</v>
      </c>
      <c r="D55" s="13">
        <v>8.0000000000000002E-3</v>
      </c>
      <c r="E55" s="13">
        <v>8.0000000000000002E-3</v>
      </c>
      <c r="F55" s="13" t="s">
        <v>62</v>
      </c>
      <c r="G55" s="2"/>
      <c r="H55" s="2"/>
      <c r="I55" s="2"/>
      <c r="J55" s="2"/>
      <c r="K55" s="2"/>
    </row>
    <row r="56" spans="1:11" ht="13">
      <c r="A56" s="11" t="s">
        <v>87</v>
      </c>
      <c r="B56" s="11" t="s">
        <v>0</v>
      </c>
      <c r="C56" s="60" t="s">
        <v>68</v>
      </c>
      <c r="D56" s="60">
        <v>3.0000000000000001E-3</v>
      </c>
      <c r="E56" s="60">
        <v>4.0000000000000001E-3</v>
      </c>
      <c r="F56" s="60" t="s">
        <v>68</v>
      </c>
    </row>
    <row r="57" spans="1:11" ht="14">
      <c r="A57" s="11" t="s">
        <v>41</v>
      </c>
      <c r="B57" s="11" t="s">
        <v>0</v>
      </c>
      <c r="C57" s="13">
        <v>0.02</v>
      </c>
      <c r="D57" s="13">
        <v>0.08</v>
      </c>
      <c r="E57" s="13">
        <v>0.03</v>
      </c>
      <c r="F57" s="13">
        <v>0.03</v>
      </c>
      <c r="G57" s="2"/>
      <c r="H57" s="2"/>
      <c r="I57" s="2"/>
      <c r="J57" s="2"/>
      <c r="K57" s="2"/>
    </row>
    <row r="58" spans="1:11" ht="14">
      <c r="A58" s="11" t="s">
        <v>42</v>
      </c>
      <c r="B58" s="11" t="s">
        <v>0</v>
      </c>
      <c r="C58" s="13">
        <v>0.42</v>
      </c>
      <c r="D58" s="13">
        <v>1.7</v>
      </c>
      <c r="E58" s="13">
        <v>2.4</v>
      </c>
      <c r="F58" s="13">
        <v>0.53</v>
      </c>
      <c r="G58" s="2"/>
      <c r="H58" s="2"/>
      <c r="I58" s="2"/>
      <c r="J58" s="2"/>
      <c r="K58" s="2"/>
    </row>
    <row r="59" spans="1:11" ht="14">
      <c r="A59" s="11" t="s">
        <v>43</v>
      </c>
      <c r="B59" s="11" t="s">
        <v>0</v>
      </c>
      <c r="C59" s="13" t="s">
        <v>75</v>
      </c>
      <c r="D59" s="13">
        <v>1.1000000000000001</v>
      </c>
      <c r="E59" s="13" t="s">
        <v>75</v>
      </c>
      <c r="F59" s="13" t="s">
        <v>75</v>
      </c>
      <c r="G59" s="2"/>
      <c r="H59" s="2"/>
      <c r="I59" s="2"/>
      <c r="J59" s="2"/>
      <c r="K59" s="2"/>
    </row>
    <row r="60" spans="1:11" ht="14">
      <c r="A60" s="11" t="s">
        <v>44</v>
      </c>
      <c r="B60" s="11" t="s">
        <v>0</v>
      </c>
      <c r="C60" s="13">
        <v>7.0000000000000007E-2</v>
      </c>
      <c r="D60" s="13">
        <v>0.24</v>
      </c>
      <c r="E60" s="13">
        <v>0.34</v>
      </c>
      <c r="F60" s="13">
        <v>0.04</v>
      </c>
      <c r="G60" s="2"/>
      <c r="H60" s="2"/>
      <c r="I60" s="2"/>
      <c r="J60" s="2"/>
      <c r="K60" s="2"/>
    </row>
    <row r="61" spans="1:11" ht="13">
      <c r="A61" s="11" t="s">
        <v>88</v>
      </c>
      <c r="B61" s="11" t="s">
        <v>0</v>
      </c>
      <c r="C61" s="60">
        <v>5.0000000000000001E-3</v>
      </c>
      <c r="D61" s="60">
        <v>0.02</v>
      </c>
      <c r="E61" s="60">
        <v>0.03</v>
      </c>
      <c r="F61" s="60">
        <v>4.0000000000000001E-3</v>
      </c>
    </row>
    <row r="62" spans="1:11" ht="14">
      <c r="A62" s="11" t="s">
        <v>45</v>
      </c>
      <c r="B62" s="11" t="s">
        <v>0</v>
      </c>
      <c r="C62" s="13">
        <v>113</v>
      </c>
      <c r="D62" s="13">
        <v>90.3</v>
      </c>
      <c r="E62" s="13">
        <v>92.6</v>
      </c>
      <c r="F62" s="13">
        <v>86.5</v>
      </c>
      <c r="G62" s="2"/>
      <c r="H62" s="2"/>
      <c r="I62" s="2"/>
      <c r="J62" s="2"/>
      <c r="K62" s="2"/>
    </row>
    <row r="63" spans="1:11" ht="13">
      <c r="A63" s="11" t="s">
        <v>89</v>
      </c>
      <c r="B63" s="11" t="s">
        <v>0</v>
      </c>
      <c r="C63" s="60">
        <v>0.2</v>
      </c>
      <c r="D63" s="60">
        <v>0.67</v>
      </c>
      <c r="E63" s="60">
        <v>0.74</v>
      </c>
      <c r="F63" s="60">
        <v>0.1</v>
      </c>
    </row>
    <row r="64" spans="1:11" ht="14">
      <c r="A64" s="11" t="s">
        <v>81</v>
      </c>
      <c r="B64" s="11" t="s">
        <v>0</v>
      </c>
      <c r="C64" s="13"/>
      <c r="D64" s="37">
        <v>2.08</v>
      </c>
      <c r="E64" s="37">
        <v>1.93</v>
      </c>
      <c r="F64" s="37">
        <v>1.21</v>
      </c>
      <c r="G64" s="2"/>
      <c r="H64" s="2"/>
      <c r="I64" s="2"/>
      <c r="J64" s="2"/>
      <c r="K64" s="2"/>
    </row>
    <row r="65" spans="1:6" ht="13">
      <c r="A65" s="11"/>
      <c r="B65" s="11"/>
      <c r="C65" s="41"/>
      <c r="D65" s="41"/>
      <c r="E65" s="41"/>
      <c r="F65" s="41"/>
    </row>
  </sheetData>
  <pageMargins left="0.75" right="0.75" top="1.18" bottom="1" header="0.25" footer="0.5"/>
  <pageSetup paperSize="5" orientation="landscape" horizontalDpi="300" verticalDpi="300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D10" sqref="D10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3" width="11.6640625" customWidth="1"/>
    <col min="4" max="4" width="11.33203125" customWidth="1"/>
    <col min="5" max="5" width="1.6640625" customWidth="1"/>
    <col min="6" max="6" width="12.5" customWidth="1"/>
    <col min="7" max="7" width="9.5" customWidth="1"/>
    <col min="8" max="8" width="1.6640625" customWidth="1"/>
    <col min="9" max="9" width="11.5" customWidth="1"/>
    <col min="10" max="10" width="1.6640625" customWidth="1"/>
    <col min="11" max="11" width="12.33203125" customWidth="1"/>
    <col min="12" max="12" width="1.6640625" customWidth="1"/>
  </cols>
  <sheetData>
    <row r="1" spans="1:17" ht="14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2"/>
      <c r="M1" s="2"/>
      <c r="N1" s="2"/>
      <c r="O1" s="2"/>
      <c r="P1" s="2"/>
      <c r="Q1" s="2"/>
    </row>
    <row r="2" spans="1:17" ht="14">
      <c r="A2" s="11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  <c r="P2" s="2"/>
      <c r="Q2" s="2"/>
    </row>
    <row r="3" spans="1:17" ht="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  <c r="P3" s="2"/>
      <c r="Q3" s="2"/>
    </row>
    <row r="4" spans="1:17" ht="14">
      <c r="A4" s="9"/>
      <c r="B4" s="9"/>
      <c r="C4" s="9" t="s">
        <v>86</v>
      </c>
      <c r="E4" s="9"/>
      <c r="F4" s="9" t="s">
        <v>47</v>
      </c>
      <c r="H4" s="9"/>
      <c r="I4" s="9" t="s">
        <v>48</v>
      </c>
      <c r="J4" s="9"/>
      <c r="K4" s="9" t="s">
        <v>50</v>
      </c>
      <c r="L4" s="2"/>
      <c r="M4" s="2"/>
      <c r="N4" s="2"/>
      <c r="O4" s="2"/>
      <c r="P4" s="2"/>
      <c r="Q4" s="2"/>
    </row>
    <row r="5" spans="1:17" s="66" customFormat="1" ht="14">
      <c r="A5" s="63" t="s">
        <v>2</v>
      </c>
      <c r="B5" s="63" t="s">
        <v>4</v>
      </c>
      <c r="C5" s="64" t="s">
        <v>213</v>
      </c>
      <c r="D5" s="64" t="s">
        <v>212</v>
      </c>
      <c r="E5" s="64"/>
      <c r="F5" s="64" t="s">
        <v>213</v>
      </c>
      <c r="G5" s="64" t="s">
        <v>212</v>
      </c>
      <c r="H5" s="64"/>
      <c r="I5" s="64" t="s">
        <v>213</v>
      </c>
      <c r="J5" s="64"/>
      <c r="K5" s="64" t="s">
        <v>212</v>
      </c>
      <c r="L5" s="65"/>
      <c r="M5" s="65"/>
      <c r="N5" s="65"/>
      <c r="O5" s="65"/>
      <c r="P5" s="65"/>
      <c r="Q5" s="65"/>
    </row>
    <row r="6" spans="1:17" s="6" customFormat="1" ht="14">
      <c r="A6" s="12" t="s">
        <v>54</v>
      </c>
      <c r="B6" s="12" t="s">
        <v>1</v>
      </c>
      <c r="C6" s="12"/>
      <c r="D6" s="13">
        <v>85.49</v>
      </c>
      <c r="E6" s="13"/>
      <c r="F6" s="13"/>
      <c r="G6" s="13">
        <v>82.8</v>
      </c>
      <c r="H6" s="12"/>
      <c r="I6" s="13"/>
      <c r="J6" s="12"/>
      <c r="K6" s="13">
        <v>84.58</v>
      </c>
    </row>
    <row r="7" spans="1:17" s="6" customFormat="1" ht="14">
      <c r="A7" s="12" t="s">
        <v>51</v>
      </c>
      <c r="B7" s="12" t="s">
        <v>52</v>
      </c>
      <c r="C7" s="13">
        <v>109</v>
      </c>
      <c r="D7" s="13">
        <v>63.9</v>
      </c>
      <c r="E7" s="13"/>
      <c r="F7" s="13">
        <v>67.900000000000006</v>
      </c>
      <c r="G7" s="13">
        <v>53.6</v>
      </c>
      <c r="H7" s="13"/>
      <c r="I7" s="13">
        <v>23.8</v>
      </c>
      <c r="J7" s="13"/>
      <c r="K7" s="13">
        <v>36</v>
      </c>
    </row>
    <row r="8" spans="1:17" s="6" customFormat="1" ht="14">
      <c r="A8" s="12" t="s">
        <v>53</v>
      </c>
      <c r="B8" s="12" t="s">
        <v>52</v>
      </c>
      <c r="C8" s="13">
        <v>114</v>
      </c>
      <c r="D8" s="13"/>
      <c r="E8" s="13"/>
      <c r="F8" s="13">
        <v>58.3</v>
      </c>
      <c r="G8" s="13"/>
      <c r="H8" s="13"/>
      <c r="I8" s="13">
        <v>23</v>
      </c>
      <c r="J8" s="13"/>
      <c r="K8" s="13"/>
    </row>
    <row r="9" spans="1:17" ht="13">
      <c r="A9" s="11"/>
      <c r="B9" s="11"/>
      <c r="D9" s="41"/>
      <c r="G9" s="41"/>
      <c r="I9" s="41"/>
      <c r="K9" s="41"/>
    </row>
  </sheetData>
  <pageMargins left="0.75" right="0.75" top="1.18" bottom="1" header="0.25" footer="0.5"/>
  <pageSetup paperSize="5" orientation="landscape" horizontalDpi="300" verticalDpi="300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150" zoomScaleNormal="150" zoomScalePageLayoutView="150" workbookViewId="0">
      <selection activeCell="K14" sqref="K14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4" width="11.33203125" customWidth="1"/>
    <col min="5" max="5" width="9.5" customWidth="1"/>
    <col min="6" max="7" width="11.33203125" customWidth="1"/>
    <col min="8" max="8" width="9.5" customWidth="1"/>
    <col min="9" max="10" width="11.83203125" bestFit="1" customWidth="1"/>
    <col min="11" max="14" width="9.5" customWidth="1"/>
    <col min="15" max="15" width="1.6640625" customWidth="1"/>
  </cols>
  <sheetData>
    <row r="1" spans="1:20" ht="14">
      <c r="A1" s="8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2"/>
      <c r="Q1" s="2"/>
      <c r="R1" s="2"/>
      <c r="S1" s="2"/>
      <c r="T1" s="2"/>
    </row>
    <row r="2" spans="1:20" ht="14">
      <c r="A2" s="11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  <c r="P2" s="2"/>
      <c r="Q2" s="2"/>
      <c r="R2" s="2"/>
      <c r="S2" s="2"/>
      <c r="T2" s="2"/>
    </row>
    <row r="3" spans="1:20" s="46" customFormat="1" ht="14">
      <c r="A3" s="43"/>
      <c r="B3" s="43"/>
      <c r="C3" s="9"/>
      <c r="D3" s="9"/>
      <c r="E3" s="44"/>
      <c r="F3" s="9"/>
      <c r="G3" s="9"/>
      <c r="H3" s="44"/>
      <c r="I3" s="9"/>
      <c r="J3" s="9"/>
      <c r="K3" s="44"/>
      <c r="L3" s="86"/>
      <c r="M3" s="86"/>
      <c r="N3" s="44"/>
      <c r="O3" s="44"/>
      <c r="P3" s="45"/>
      <c r="Q3" s="45"/>
      <c r="R3" s="45"/>
      <c r="S3" s="45"/>
      <c r="T3" s="45"/>
    </row>
    <row r="4" spans="1:20" ht="16.5" customHeight="1">
      <c r="A4" s="9"/>
      <c r="B4" s="9"/>
      <c r="C4" s="9" t="s">
        <v>86</v>
      </c>
      <c r="D4" s="9"/>
      <c r="E4" s="87" t="s">
        <v>85</v>
      </c>
      <c r="F4" s="9" t="s">
        <v>86</v>
      </c>
      <c r="G4" s="9"/>
      <c r="H4" s="87" t="s">
        <v>85</v>
      </c>
      <c r="I4" s="9" t="s">
        <v>48</v>
      </c>
      <c r="J4" s="9"/>
      <c r="K4" s="87" t="s">
        <v>85</v>
      </c>
      <c r="L4" s="43" t="s">
        <v>50</v>
      </c>
      <c r="M4" s="43"/>
      <c r="N4" s="87" t="s">
        <v>85</v>
      </c>
      <c r="O4" s="2"/>
      <c r="P4" s="9"/>
      <c r="Q4" s="9"/>
      <c r="R4" s="87"/>
      <c r="S4" s="2"/>
      <c r="T4" s="2"/>
    </row>
    <row r="5" spans="1:20" s="66" customFormat="1" ht="14">
      <c r="A5" s="63" t="s">
        <v>2</v>
      </c>
      <c r="B5" s="63" t="s">
        <v>4</v>
      </c>
      <c r="C5" s="64" t="s">
        <v>213</v>
      </c>
      <c r="D5" s="64" t="s">
        <v>213</v>
      </c>
      <c r="E5" s="87"/>
      <c r="F5" s="64" t="s">
        <v>212</v>
      </c>
      <c r="G5" s="64" t="s">
        <v>212</v>
      </c>
      <c r="H5" s="87"/>
      <c r="I5" s="64" t="s">
        <v>213</v>
      </c>
      <c r="J5" s="64" t="s">
        <v>213</v>
      </c>
      <c r="K5" s="87"/>
      <c r="L5" s="64" t="s">
        <v>212</v>
      </c>
      <c r="M5" s="64" t="s">
        <v>212</v>
      </c>
      <c r="N5" s="87"/>
      <c r="O5" s="65"/>
      <c r="P5" s="64"/>
      <c r="Q5" s="64"/>
      <c r="R5" s="87"/>
      <c r="S5" s="65"/>
      <c r="T5" s="65"/>
    </row>
    <row r="6" spans="1:20" s="6" customFormat="1" ht="14">
      <c r="A6" s="12" t="s">
        <v>54</v>
      </c>
      <c r="B6" s="12" t="s">
        <v>1</v>
      </c>
      <c r="C6" s="13"/>
      <c r="D6" s="34"/>
      <c r="E6" s="32"/>
      <c r="F6" s="34">
        <v>85.49</v>
      </c>
      <c r="G6" s="34">
        <v>83.84</v>
      </c>
      <c r="H6" s="47">
        <f t="shared" ref="H6:H14" si="0">(F6-G6)/((F6+G6)/2)</f>
        <v>1.9488572609696941E-2</v>
      </c>
      <c r="I6" s="34"/>
      <c r="J6" s="34"/>
      <c r="K6" s="47"/>
      <c r="L6" s="34">
        <v>84.58</v>
      </c>
      <c r="M6" s="34">
        <v>86.12</v>
      </c>
      <c r="N6" s="47">
        <f>(L6-M6)/((L6+M6)/2)</f>
        <v>-1.8043350908025852E-2</v>
      </c>
      <c r="P6" s="15"/>
      <c r="Q6" s="15"/>
      <c r="R6" s="15"/>
    </row>
    <row r="7" spans="1:20" ht="14">
      <c r="A7" s="11" t="s">
        <v>3</v>
      </c>
      <c r="B7" s="11" t="s">
        <v>0</v>
      </c>
      <c r="C7" s="11"/>
      <c r="D7" s="36"/>
      <c r="E7" s="32"/>
      <c r="F7" s="34">
        <v>747</v>
      </c>
      <c r="G7" s="34">
        <v>613</v>
      </c>
      <c r="H7" s="47">
        <f t="shared" si="0"/>
        <v>0.19705882352941176</v>
      </c>
      <c r="I7" s="34"/>
      <c r="J7" s="34"/>
      <c r="K7" s="47"/>
      <c r="L7" s="34">
        <v>127</v>
      </c>
      <c r="M7" s="34">
        <v>152</v>
      </c>
      <c r="N7" s="47">
        <f t="shared" ref="N7:N14" si="1">(L7-M7)/((L7+M7)/2)</f>
        <v>-0.17921146953405018</v>
      </c>
      <c r="O7" s="2"/>
      <c r="P7" s="13"/>
      <c r="Q7" s="13"/>
      <c r="R7" s="32"/>
      <c r="S7" s="2"/>
      <c r="T7" s="2"/>
    </row>
    <row r="8" spans="1:20" ht="14">
      <c r="A8" s="11" t="s">
        <v>5</v>
      </c>
      <c r="B8" s="11" t="s">
        <v>0</v>
      </c>
      <c r="C8" s="11"/>
      <c r="D8" s="36"/>
      <c r="E8" s="32"/>
      <c r="F8" s="83">
        <v>4890</v>
      </c>
      <c r="G8" s="83">
        <v>3750</v>
      </c>
      <c r="H8" s="47">
        <f t="shared" si="0"/>
        <v>0.2638888888888889</v>
      </c>
      <c r="I8" s="34"/>
      <c r="J8" s="34"/>
      <c r="K8" s="47"/>
      <c r="L8" s="83">
        <v>7060</v>
      </c>
      <c r="M8" s="83">
        <v>7260</v>
      </c>
      <c r="N8" s="47">
        <f t="shared" si="1"/>
        <v>-2.7932960893854747E-2</v>
      </c>
      <c r="O8" s="2"/>
      <c r="P8" s="13"/>
      <c r="Q8" s="13"/>
      <c r="R8" s="32"/>
      <c r="S8" s="2"/>
      <c r="T8" s="2"/>
    </row>
    <row r="9" spans="1:20" ht="14">
      <c r="A9" s="11" t="s">
        <v>6</v>
      </c>
      <c r="B9" s="11" t="s">
        <v>0</v>
      </c>
      <c r="C9" s="11"/>
      <c r="D9" s="36"/>
      <c r="E9" s="32"/>
      <c r="F9" s="34">
        <v>613</v>
      </c>
      <c r="G9" s="34">
        <v>515</v>
      </c>
      <c r="H9" s="47">
        <f t="shared" si="0"/>
        <v>0.17375886524822695</v>
      </c>
      <c r="I9" s="34"/>
      <c r="J9" s="34"/>
      <c r="K9" s="47"/>
      <c r="L9" s="34">
        <v>214</v>
      </c>
      <c r="M9" s="34">
        <v>244.00000000000003</v>
      </c>
      <c r="N9" s="47">
        <f t="shared" si="1"/>
        <v>-0.13100436681222719</v>
      </c>
      <c r="O9" s="2"/>
      <c r="P9" s="13"/>
      <c r="Q9" s="13"/>
      <c r="R9" s="2"/>
      <c r="S9" s="2"/>
      <c r="T9" s="2"/>
    </row>
    <row r="10" spans="1:20" ht="14">
      <c r="A10" s="11" t="s">
        <v>7</v>
      </c>
      <c r="B10" s="11" t="s">
        <v>0</v>
      </c>
      <c r="C10" s="11"/>
      <c r="D10" s="36"/>
      <c r="E10" s="32"/>
      <c r="F10" s="83">
        <v>16000</v>
      </c>
      <c r="G10" s="83">
        <v>16500</v>
      </c>
      <c r="H10" s="47">
        <f t="shared" si="0"/>
        <v>-3.0769230769230771E-2</v>
      </c>
      <c r="I10" s="34"/>
      <c r="J10" s="34"/>
      <c r="K10" s="47"/>
      <c r="L10" s="83">
        <v>14300</v>
      </c>
      <c r="M10" s="83">
        <v>15000</v>
      </c>
      <c r="N10" s="47">
        <f t="shared" si="1"/>
        <v>-4.778156996587031E-2</v>
      </c>
      <c r="O10" s="2"/>
      <c r="P10" s="13"/>
      <c r="Q10" s="13"/>
      <c r="R10" s="2"/>
      <c r="S10" s="2"/>
      <c r="T10" s="2"/>
    </row>
    <row r="11" spans="1:20" ht="14">
      <c r="A11" s="11" t="s">
        <v>8</v>
      </c>
      <c r="B11" s="11" t="s">
        <v>0</v>
      </c>
      <c r="C11" s="11"/>
      <c r="D11" s="36"/>
      <c r="E11" s="32"/>
      <c r="F11" s="83">
        <v>2010.0000000000002</v>
      </c>
      <c r="G11" s="83">
        <v>1820</v>
      </c>
      <c r="H11" s="47">
        <f t="shared" si="0"/>
        <v>9.9216710182767745E-2</v>
      </c>
      <c r="I11" s="34"/>
      <c r="J11" s="34"/>
      <c r="K11" s="47"/>
      <c r="L11" s="83">
        <v>1729.9999999999998</v>
      </c>
      <c r="M11" s="83">
        <v>1870</v>
      </c>
      <c r="N11" s="47">
        <f t="shared" si="1"/>
        <v>-7.7777777777777904E-2</v>
      </c>
      <c r="O11" s="2"/>
      <c r="P11" s="13"/>
      <c r="Q11" s="13"/>
      <c r="R11" s="2"/>
      <c r="S11" s="2"/>
      <c r="T11" s="2"/>
    </row>
    <row r="12" spans="1:20" ht="14">
      <c r="A12" s="11" t="s">
        <v>9</v>
      </c>
      <c r="B12" s="11" t="s">
        <v>0</v>
      </c>
      <c r="C12" s="11"/>
      <c r="D12" s="36"/>
      <c r="E12" s="32"/>
      <c r="F12" s="83">
        <v>11200.000000000002</v>
      </c>
      <c r="G12" s="83">
        <v>10600</v>
      </c>
      <c r="H12" s="47">
        <f t="shared" si="0"/>
        <v>5.5045871559633197E-2</v>
      </c>
      <c r="I12" s="34"/>
      <c r="J12" s="34"/>
      <c r="K12" s="47"/>
      <c r="L12" s="83">
        <v>12100</v>
      </c>
      <c r="M12" s="83">
        <v>13200</v>
      </c>
      <c r="N12" s="47">
        <f t="shared" si="1"/>
        <v>-8.6956521739130432E-2</v>
      </c>
      <c r="O12" s="2"/>
      <c r="P12" s="13"/>
      <c r="Q12" s="13"/>
      <c r="R12" s="2"/>
      <c r="S12" s="2"/>
      <c r="T12" s="2"/>
    </row>
    <row r="13" spans="1:20" ht="14">
      <c r="A13" s="11" t="s">
        <v>10</v>
      </c>
      <c r="B13" s="11" t="s">
        <v>0</v>
      </c>
      <c r="C13" s="11"/>
      <c r="D13" s="36"/>
      <c r="E13" s="32"/>
      <c r="F13" s="83">
        <v>6500</v>
      </c>
      <c r="G13" s="83">
        <v>6500</v>
      </c>
      <c r="H13" s="47">
        <f t="shared" si="0"/>
        <v>0</v>
      </c>
      <c r="I13" s="34"/>
      <c r="J13" s="34"/>
      <c r="K13" s="47"/>
      <c r="L13" s="83">
        <v>6500</v>
      </c>
      <c r="M13" s="83">
        <v>6899.9999999999991</v>
      </c>
      <c r="N13" s="47">
        <f t="shared" si="1"/>
        <v>-5.97014925373133E-2</v>
      </c>
      <c r="O13" s="2"/>
      <c r="P13" s="13"/>
      <c r="Q13" s="13"/>
      <c r="R13" s="2"/>
      <c r="S13" s="2"/>
      <c r="T13" s="2"/>
    </row>
    <row r="14" spans="1:20" ht="14">
      <c r="A14" s="11" t="s">
        <v>11</v>
      </c>
      <c r="B14" s="11" t="s">
        <v>0</v>
      </c>
      <c r="C14" s="11"/>
      <c r="D14" s="36"/>
      <c r="E14" s="32"/>
      <c r="F14" s="34">
        <v>30.500000000000004</v>
      </c>
      <c r="G14" s="34">
        <v>26.2</v>
      </c>
      <c r="H14" s="47">
        <f t="shared" si="0"/>
        <v>0.15167548500881847</v>
      </c>
      <c r="I14" s="34"/>
      <c r="J14" s="34"/>
      <c r="K14" s="47"/>
      <c r="L14" s="34">
        <v>7.3999999999999995</v>
      </c>
      <c r="M14" s="34">
        <v>9.3000000000000007</v>
      </c>
      <c r="N14" s="47">
        <f t="shared" si="1"/>
        <v>-0.22754491017964087</v>
      </c>
      <c r="O14" s="2"/>
      <c r="P14" s="13"/>
      <c r="Q14" s="13"/>
      <c r="R14" s="2"/>
      <c r="S14" s="2"/>
      <c r="T14" s="2"/>
    </row>
    <row r="15" spans="1:20" ht="14">
      <c r="A15" s="11" t="s">
        <v>12</v>
      </c>
      <c r="B15" s="11" t="s">
        <v>0</v>
      </c>
      <c r="C15" s="11"/>
      <c r="D15" s="36"/>
      <c r="E15" s="32"/>
      <c r="F15" s="34" t="s">
        <v>63</v>
      </c>
      <c r="G15" s="34" t="s">
        <v>63</v>
      </c>
      <c r="H15" s="47"/>
      <c r="I15" s="34"/>
      <c r="J15" s="34"/>
      <c r="K15" s="47"/>
      <c r="L15" s="34" t="s">
        <v>63</v>
      </c>
      <c r="M15" s="34" t="s">
        <v>63</v>
      </c>
      <c r="N15" s="47"/>
      <c r="O15" s="2"/>
      <c r="P15" s="2"/>
      <c r="Q15" s="2"/>
      <c r="R15" s="2"/>
      <c r="S15" s="2"/>
      <c r="T15" s="2"/>
    </row>
    <row r="16" spans="1:20" ht="14">
      <c r="A16" s="11" t="s">
        <v>13</v>
      </c>
      <c r="B16" s="11" t="s">
        <v>0</v>
      </c>
      <c r="C16" s="11"/>
      <c r="D16" s="36"/>
      <c r="E16" s="32"/>
      <c r="F16" s="34">
        <v>3</v>
      </c>
      <c r="G16" s="34">
        <v>2.5</v>
      </c>
      <c r="H16" s="47">
        <f>(F16-G16)/((F16+G16)/2)</f>
        <v>0.18181818181818182</v>
      </c>
      <c r="I16" s="34"/>
      <c r="J16" s="34"/>
      <c r="K16" s="47"/>
      <c r="L16" s="34">
        <v>2.2999999999999998</v>
      </c>
      <c r="M16" s="34">
        <v>2.7</v>
      </c>
      <c r="N16" s="47">
        <f>(L16-M16)/((L16+M16)/2)</f>
        <v>-0.16000000000000014</v>
      </c>
      <c r="O16" s="2"/>
      <c r="P16" s="2"/>
      <c r="Q16" s="2"/>
      <c r="R16" s="2"/>
      <c r="S16" s="2"/>
      <c r="T16" s="2"/>
    </row>
    <row r="17" spans="1:20" ht="14">
      <c r="A17" s="11" t="s">
        <v>14</v>
      </c>
      <c r="B17" s="11" t="s">
        <v>0</v>
      </c>
      <c r="C17" s="11"/>
      <c r="D17" s="36"/>
      <c r="E17" s="32"/>
      <c r="F17" s="34">
        <v>15.3</v>
      </c>
      <c r="G17" s="34">
        <v>8.1</v>
      </c>
      <c r="H17" s="47">
        <f>(F17-G17)/((F17+G17)/2)</f>
        <v>0.61538461538461553</v>
      </c>
      <c r="I17" s="34"/>
      <c r="J17" s="34"/>
      <c r="K17" s="47"/>
      <c r="L17" s="34">
        <v>8.6999999999999993</v>
      </c>
      <c r="M17" s="34">
        <v>7</v>
      </c>
      <c r="N17" s="47">
        <f>(L17-M17)/((L17+M17)/2)</f>
        <v>0.21656050955414005</v>
      </c>
      <c r="O17" s="2"/>
      <c r="P17" s="2"/>
      <c r="Q17" s="2"/>
      <c r="R17" s="2"/>
      <c r="S17" s="2"/>
      <c r="T17" s="2"/>
    </row>
    <row r="18" spans="1:20" ht="14">
      <c r="A18" s="11" t="s">
        <v>15</v>
      </c>
      <c r="B18" s="11" t="s">
        <v>0</v>
      </c>
      <c r="C18" s="11"/>
      <c r="D18" s="36"/>
      <c r="E18" s="32"/>
      <c r="F18" s="34">
        <v>0.03</v>
      </c>
      <c r="G18" s="34">
        <v>0.02</v>
      </c>
      <c r="H18" s="47">
        <f>(F18-G18)/((F18+G18)/2)</f>
        <v>0.39999999999999991</v>
      </c>
      <c r="I18" s="34"/>
      <c r="J18" s="34"/>
      <c r="K18" s="47"/>
      <c r="L18" s="34" t="s">
        <v>61</v>
      </c>
      <c r="M18" s="34" t="s">
        <v>61</v>
      </c>
      <c r="N18" s="47"/>
      <c r="O18" s="2"/>
      <c r="P18" s="2"/>
      <c r="Q18" s="2"/>
      <c r="R18" s="2"/>
      <c r="S18" s="2"/>
      <c r="T18" s="2"/>
    </row>
    <row r="19" spans="1:20" ht="14">
      <c r="A19" s="11" t="s">
        <v>16</v>
      </c>
      <c r="B19" s="11" t="s">
        <v>0</v>
      </c>
      <c r="C19" s="11"/>
      <c r="D19" s="36"/>
      <c r="E19" s="32"/>
      <c r="F19" s="34">
        <v>0.02</v>
      </c>
      <c r="G19" s="34" t="s">
        <v>66</v>
      </c>
      <c r="H19" s="47"/>
      <c r="I19" s="34"/>
      <c r="J19" s="34"/>
      <c r="K19" s="47"/>
      <c r="L19" s="34" t="s">
        <v>66</v>
      </c>
      <c r="M19" s="34" t="s">
        <v>66</v>
      </c>
      <c r="N19" s="47"/>
      <c r="O19" s="2"/>
      <c r="P19" s="2"/>
      <c r="Q19" s="2"/>
      <c r="R19" s="2"/>
      <c r="S19" s="2"/>
      <c r="T19" s="2"/>
    </row>
    <row r="20" spans="1:20" ht="14">
      <c r="A20" s="11" t="s">
        <v>17</v>
      </c>
      <c r="B20" s="11" t="s">
        <v>0</v>
      </c>
      <c r="C20" s="11"/>
      <c r="D20" s="36"/>
      <c r="E20" s="32"/>
      <c r="F20" s="34">
        <v>0.2</v>
      </c>
      <c r="G20" s="34">
        <v>0.14000000000000001</v>
      </c>
      <c r="H20" s="47">
        <f t="shared" ref="H20:H31" si="2">(F20-G20)/((F20+G20)/2)</f>
        <v>0.3529411764705882</v>
      </c>
      <c r="I20" s="34"/>
      <c r="J20" s="34"/>
      <c r="K20" s="47"/>
      <c r="L20" s="34">
        <v>0.05</v>
      </c>
      <c r="M20" s="34">
        <v>0.06</v>
      </c>
      <c r="N20" s="47">
        <f t="shared" ref="N20:N29" si="3">(L20-M20)/((L20+M20)/2)</f>
        <v>-0.18181818181818174</v>
      </c>
      <c r="O20" s="2"/>
      <c r="P20" s="2"/>
      <c r="Q20" s="2"/>
      <c r="R20" s="2"/>
      <c r="S20" s="2"/>
      <c r="T20" s="2"/>
    </row>
    <row r="21" spans="1:20" ht="14">
      <c r="A21" s="11" t="s">
        <v>18</v>
      </c>
      <c r="B21" s="11" t="s">
        <v>0</v>
      </c>
      <c r="C21" s="11"/>
      <c r="D21" s="36"/>
      <c r="E21" s="32"/>
      <c r="F21" s="34">
        <v>0.86</v>
      </c>
      <c r="G21" s="34">
        <v>0.55000000000000004</v>
      </c>
      <c r="H21" s="47">
        <f t="shared" si="2"/>
        <v>0.43971631205673745</v>
      </c>
      <c r="I21" s="34"/>
      <c r="J21" s="34"/>
      <c r="K21" s="47"/>
      <c r="L21" s="34">
        <v>0.11</v>
      </c>
      <c r="M21" s="34">
        <v>0.21</v>
      </c>
      <c r="N21" s="47">
        <f t="shared" si="3"/>
        <v>-0.62499999999999989</v>
      </c>
      <c r="O21" s="2"/>
      <c r="P21" s="2"/>
      <c r="Q21" s="2"/>
      <c r="R21" s="2"/>
      <c r="S21" s="2"/>
      <c r="T21" s="2"/>
    </row>
    <row r="22" spans="1:20" ht="14">
      <c r="A22" s="11" t="s">
        <v>19</v>
      </c>
      <c r="B22" s="11" t="s">
        <v>0</v>
      </c>
      <c r="C22" s="11"/>
      <c r="D22" s="36"/>
      <c r="E22" s="32"/>
      <c r="F22" s="34">
        <v>1.3</v>
      </c>
      <c r="G22" s="34">
        <v>0.44</v>
      </c>
      <c r="H22" s="47">
        <f t="shared" si="2"/>
        <v>0.98850574712643691</v>
      </c>
      <c r="I22" s="34"/>
      <c r="J22" s="34"/>
      <c r="K22" s="47"/>
      <c r="L22" s="34">
        <v>0.26</v>
      </c>
      <c r="M22" s="34">
        <v>0.35</v>
      </c>
      <c r="N22" s="47">
        <f t="shared" si="3"/>
        <v>-0.29508196721311464</v>
      </c>
      <c r="O22" s="2"/>
      <c r="P22" s="2"/>
      <c r="Q22" s="2"/>
      <c r="R22" s="2"/>
      <c r="S22" s="2"/>
      <c r="T22" s="2"/>
    </row>
    <row r="23" spans="1:20" ht="14">
      <c r="A23" s="11" t="s">
        <v>20</v>
      </c>
      <c r="B23" s="11" t="s">
        <v>0</v>
      </c>
      <c r="C23" s="11"/>
      <c r="D23" s="36"/>
      <c r="E23" s="32"/>
      <c r="F23" s="34">
        <v>11.3</v>
      </c>
      <c r="G23" s="34">
        <v>4.3</v>
      </c>
      <c r="H23" s="47">
        <f t="shared" si="2"/>
        <v>0.89743589743589747</v>
      </c>
      <c r="I23" s="34"/>
      <c r="J23" s="34"/>
      <c r="K23" s="47"/>
      <c r="L23" s="34">
        <v>3.5</v>
      </c>
      <c r="M23" s="34">
        <v>3.4</v>
      </c>
      <c r="N23" s="47">
        <f t="shared" si="3"/>
        <v>2.8985507246376836E-2</v>
      </c>
      <c r="O23" s="2"/>
      <c r="P23" s="2"/>
      <c r="Q23" s="2"/>
      <c r="R23" s="2"/>
      <c r="S23" s="2"/>
      <c r="T23" s="2"/>
    </row>
    <row r="24" spans="1:20" ht="14">
      <c r="A24" s="11" t="s">
        <v>21</v>
      </c>
      <c r="B24" s="11" t="s">
        <v>0</v>
      </c>
      <c r="C24" s="11"/>
      <c r="D24" s="36"/>
      <c r="E24" s="32"/>
      <c r="F24" s="34">
        <v>0.74</v>
      </c>
      <c r="G24" s="34">
        <v>0.61</v>
      </c>
      <c r="H24" s="47">
        <f t="shared" si="2"/>
        <v>0.19259259259259259</v>
      </c>
      <c r="I24" s="34"/>
      <c r="J24" s="34"/>
      <c r="K24" s="47"/>
      <c r="L24" s="34">
        <v>0.15</v>
      </c>
      <c r="M24" s="34">
        <v>0.16</v>
      </c>
      <c r="N24" s="47">
        <f t="shared" si="3"/>
        <v>-6.4516129032258118E-2</v>
      </c>
      <c r="O24" s="2"/>
      <c r="P24" s="2"/>
      <c r="Q24" s="2"/>
      <c r="R24" s="2"/>
      <c r="S24" s="2"/>
      <c r="T24" s="2"/>
    </row>
    <row r="25" spans="1:20" ht="14">
      <c r="A25" s="11" t="s">
        <v>22</v>
      </c>
      <c r="B25" s="11" t="s">
        <v>0</v>
      </c>
      <c r="C25" s="11"/>
      <c r="D25" s="36"/>
      <c r="E25" s="32"/>
      <c r="F25" s="34">
        <v>25.67</v>
      </c>
      <c r="G25" s="34">
        <v>25.3</v>
      </c>
      <c r="H25" s="47">
        <f t="shared" si="2"/>
        <v>1.4518344123994546E-2</v>
      </c>
      <c r="I25" s="34"/>
      <c r="J25" s="34"/>
      <c r="K25" s="47"/>
      <c r="L25" s="34">
        <v>22.47</v>
      </c>
      <c r="M25" s="34">
        <v>23.07</v>
      </c>
      <c r="N25" s="47">
        <f t="shared" si="3"/>
        <v>-2.6350461133069891E-2</v>
      </c>
      <c r="O25" s="2"/>
      <c r="P25" s="2"/>
      <c r="Q25" s="2"/>
      <c r="R25" s="2"/>
      <c r="S25" s="2"/>
      <c r="T25" s="2"/>
    </row>
    <row r="26" spans="1:20" ht="13">
      <c r="A26" s="11" t="s">
        <v>90</v>
      </c>
      <c r="B26" s="11" t="s">
        <v>0</v>
      </c>
      <c r="C26" s="42"/>
      <c r="D26" s="42"/>
      <c r="E26" s="32"/>
      <c r="F26" s="70">
        <v>0.05</v>
      </c>
      <c r="G26" s="70">
        <v>0.04</v>
      </c>
      <c r="H26" s="47">
        <f t="shared" si="2"/>
        <v>0.22222222222222227</v>
      </c>
      <c r="I26" s="70"/>
      <c r="J26" s="70"/>
      <c r="K26" s="47"/>
      <c r="L26" s="70">
        <v>7.0000000000000001E-3</v>
      </c>
      <c r="M26" s="70">
        <v>0.01</v>
      </c>
      <c r="N26" s="47">
        <f>(L26-M26)/((L26+M26)/2)</f>
        <v>-0.3529411764705882</v>
      </c>
    </row>
    <row r="27" spans="1:20" ht="13">
      <c r="A27" s="11" t="s">
        <v>91</v>
      </c>
      <c r="B27" s="11" t="s">
        <v>0</v>
      </c>
      <c r="C27" s="42"/>
      <c r="D27" s="42"/>
      <c r="E27" s="32"/>
      <c r="F27" s="70">
        <v>0.02</v>
      </c>
      <c r="G27" s="70">
        <v>0.02</v>
      </c>
      <c r="H27" s="47">
        <f t="shared" si="2"/>
        <v>0</v>
      </c>
      <c r="I27" s="70"/>
      <c r="J27" s="70"/>
      <c r="K27" s="47"/>
      <c r="L27" s="70">
        <v>4.0000000000000001E-3</v>
      </c>
      <c r="M27" s="70">
        <v>5.0000000000000001E-3</v>
      </c>
      <c r="N27" s="47">
        <f>(L27-M27)/((L27+M27)/2)</f>
        <v>-0.22222222222222221</v>
      </c>
    </row>
    <row r="28" spans="1:20" ht="13">
      <c r="A28" s="11" t="s">
        <v>92</v>
      </c>
      <c r="B28" s="11" t="s">
        <v>0</v>
      </c>
      <c r="C28" s="42"/>
      <c r="D28" s="42"/>
      <c r="E28" s="32"/>
      <c r="F28" s="70">
        <v>0.01</v>
      </c>
      <c r="G28" s="70">
        <v>0.01</v>
      </c>
      <c r="H28" s="47">
        <f t="shared" si="2"/>
        <v>0</v>
      </c>
      <c r="I28" s="70"/>
      <c r="J28" s="70"/>
      <c r="K28" s="47"/>
      <c r="L28" s="70">
        <v>3.0000000000000001E-3</v>
      </c>
      <c r="M28" s="70">
        <v>4.0000000000000001E-3</v>
      </c>
      <c r="N28" s="47">
        <f>(L28-M28)/((L28+M28)/2)</f>
        <v>-0.2857142857142857</v>
      </c>
    </row>
    <row r="29" spans="1:20" ht="14">
      <c r="A29" s="11" t="s">
        <v>23</v>
      </c>
      <c r="B29" s="11" t="s">
        <v>0</v>
      </c>
      <c r="C29" s="11"/>
      <c r="D29" s="36"/>
      <c r="E29" s="32"/>
      <c r="F29" s="34">
        <v>0.24</v>
      </c>
      <c r="G29" s="34">
        <v>0.21</v>
      </c>
      <c r="H29" s="47">
        <f t="shared" si="2"/>
        <v>0.13333333333333333</v>
      </c>
      <c r="I29" s="34"/>
      <c r="J29" s="34"/>
      <c r="K29" s="47"/>
      <c r="L29" s="34">
        <v>0.09</v>
      </c>
      <c r="M29" s="34">
        <v>0.11</v>
      </c>
      <c r="N29" s="47">
        <f t="shared" si="3"/>
        <v>-0.20000000000000004</v>
      </c>
      <c r="O29" s="2"/>
      <c r="P29" s="2"/>
      <c r="Q29" s="2"/>
      <c r="R29" s="2"/>
      <c r="S29" s="2"/>
      <c r="T29" s="2"/>
    </row>
    <row r="30" spans="1:20" ht="13">
      <c r="A30" s="11" t="s">
        <v>93</v>
      </c>
      <c r="B30" s="11" t="s">
        <v>0</v>
      </c>
      <c r="C30" s="42"/>
      <c r="D30" s="42"/>
      <c r="E30" s="32"/>
      <c r="F30" s="70">
        <v>0.06</v>
      </c>
      <c r="G30" s="70">
        <v>0.05</v>
      </c>
      <c r="H30" s="47">
        <f t="shared" si="2"/>
        <v>0.18181818181818174</v>
      </c>
      <c r="I30" s="70"/>
      <c r="J30" s="70"/>
      <c r="K30" s="47"/>
      <c r="L30" s="70">
        <v>0.01</v>
      </c>
      <c r="M30" s="70">
        <v>0.01</v>
      </c>
      <c r="N30" s="47">
        <f>(L30-M30)/((L30+M30)/2)</f>
        <v>0</v>
      </c>
    </row>
    <row r="31" spans="1:20" ht="13">
      <c r="A31" s="11" t="s">
        <v>94</v>
      </c>
      <c r="B31" s="11" t="s">
        <v>0</v>
      </c>
      <c r="C31" s="42"/>
      <c r="D31" s="42"/>
      <c r="E31" s="32"/>
      <c r="F31" s="70">
        <v>0.03</v>
      </c>
      <c r="G31" s="70">
        <v>0.02</v>
      </c>
      <c r="H31" s="47">
        <f t="shared" si="2"/>
        <v>0.39999999999999991</v>
      </c>
      <c r="I31" s="70"/>
      <c r="J31" s="70"/>
      <c r="K31" s="47"/>
      <c r="L31" s="70" t="s">
        <v>103</v>
      </c>
      <c r="M31" s="70" t="s">
        <v>103</v>
      </c>
      <c r="N31" s="71"/>
    </row>
    <row r="32" spans="1:20" ht="13">
      <c r="A32" s="11" t="s">
        <v>95</v>
      </c>
      <c r="B32" s="11" t="s">
        <v>0</v>
      </c>
      <c r="C32" s="42"/>
      <c r="D32" s="42"/>
      <c r="F32" s="70" t="s">
        <v>77</v>
      </c>
      <c r="G32" s="70" t="s">
        <v>77</v>
      </c>
      <c r="H32" s="71"/>
      <c r="I32" s="70"/>
      <c r="J32" s="70"/>
      <c r="K32" s="71"/>
      <c r="L32" s="70" t="s">
        <v>77</v>
      </c>
      <c r="M32" s="70" t="s">
        <v>77</v>
      </c>
      <c r="N32" s="71"/>
    </row>
    <row r="33" spans="1:20" ht="14">
      <c r="A33" s="11" t="s">
        <v>24</v>
      </c>
      <c r="B33" s="11" t="s">
        <v>0</v>
      </c>
      <c r="C33" s="11"/>
      <c r="D33" s="36"/>
      <c r="E33" s="32"/>
      <c r="F33" s="34">
        <v>3.0000000000000001E-3</v>
      </c>
      <c r="G33" s="34">
        <v>3.0000000000000001E-3</v>
      </c>
      <c r="H33" s="47">
        <f>(F33-G33)/((F33+G33)/2)</f>
        <v>0</v>
      </c>
      <c r="I33" s="34"/>
      <c r="J33" s="34"/>
      <c r="K33" s="47"/>
      <c r="L33" s="34" t="s">
        <v>68</v>
      </c>
      <c r="M33" s="34" t="s">
        <v>68</v>
      </c>
      <c r="N33" s="47"/>
      <c r="O33" s="2"/>
      <c r="P33" s="2"/>
      <c r="Q33" s="2"/>
      <c r="R33" s="2"/>
      <c r="S33" s="2"/>
      <c r="T33" s="2"/>
    </row>
    <row r="34" spans="1:20" ht="14">
      <c r="A34" s="11" t="s">
        <v>25</v>
      </c>
      <c r="B34" s="11" t="s">
        <v>0</v>
      </c>
      <c r="C34" s="11"/>
      <c r="D34" s="36"/>
      <c r="E34" s="32"/>
      <c r="F34" s="34">
        <v>0.41</v>
      </c>
      <c r="G34" s="34">
        <v>0.27</v>
      </c>
      <c r="H34" s="47">
        <f>(F34-G34)/((F34+G34)/2)</f>
        <v>0.41176470588235287</v>
      </c>
      <c r="I34" s="34"/>
      <c r="J34" s="34"/>
      <c r="K34" s="47"/>
      <c r="L34" s="34">
        <v>0.06</v>
      </c>
      <c r="M34" s="34">
        <v>0.1</v>
      </c>
      <c r="N34" s="47">
        <f>(L34-M34)/((L34+M34)/2)</f>
        <v>-0.50000000000000011</v>
      </c>
      <c r="O34" s="2"/>
      <c r="P34" s="2"/>
      <c r="Q34" s="2"/>
      <c r="R34" s="2"/>
      <c r="S34" s="2"/>
      <c r="T34" s="2"/>
    </row>
    <row r="35" spans="1:20" ht="14">
      <c r="A35" s="11" t="s">
        <v>26</v>
      </c>
      <c r="B35" s="11" t="s">
        <v>0</v>
      </c>
      <c r="C35" s="11"/>
      <c r="D35" s="36"/>
      <c r="E35" s="32"/>
      <c r="F35" s="34" t="s">
        <v>69</v>
      </c>
      <c r="G35" s="34" t="s">
        <v>69</v>
      </c>
      <c r="H35" s="47"/>
      <c r="I35" s="34"/>
      <c r="J35" s="34"/>
      <c r="K35" s="47"/>
      <c r="L35" s="34" t="s">
        <v>69</v>
      </c>
      <c r="M35" s="34" t="s">
        <v>69</v>
      </c>
      <c r="N35" s="47"/>
      <c r="O35" s="2"/>
      <c r="P35" s="2"/>
      <c r="Q35" s="2"/>
      <c r="R35" s="2"/>
      <c r="S35" s="2"/>
      <c r="T35" s="2"/>
    </row>
    <row r="36" spans="1:20" ht="13">
      <c r="A36" s="11" t="s">
        <v>96</v>
      </c>
      <c r="B36" s="11" t="s">
        <v>0</v>
      </c>
      <c r="C36" s="42"/>
      <c r="D36" s="42"/>
      <c r="E36" s="32"/>
      <c r="F36" s="70">
        <v>3.0000000000000001E-3</v>
      </c>
      <c r="G36" s="70">
        <v>2E-3</v>
      </c>
      <c r="H36" s="47">
        <f>(F36-G36)/((F36+G36)/2)</f>
        <v>0.4</v>
      </c>
      <c r="I36" s="70"/>
      <c r="J36" s="70"/>
      <c r="K36" s="47"/>
      <c r="L36" s="70">
        <v>5.9999999999999995E-4</v>
      </c>
      <c r="M36" s="70">
        <v>6.9999999999999999E-4</v>
      </c>
      <c r="N36" s="47">
        <f>(L36-M36)/((L36+M36)/2)</f>
        <v>-0.15384615384615391</v>
      </c>
    </row>
    <row r="37" spans="1:20" ht="14">
      <c r="A37" s="11" t="s">
        <v>27</v>
      </c>
      <c r="B37" s="11" t="s">
        <v>0</v>
      </c>
      <c r="C37" s="11"/>
      <c r="D37" s="36"/>
      <c r="E37" s="32"/>
      <c r="F37" s="34">
        <v>32.1</v>
      </c>
      <c r="G37" s="34">
        <v>16.3</v>
      </c>
      <c r="H37" s="47">
        <f>(F37-G37)/((F37+G37)/2)</f>
        <v>0.65289256198347101</v>
      </c>
      <c r="I37" s="34"/>
      <c r="J37" s="34"/>
      <c r="K37" s="47"/>
      <c r="L37" s="34">
        <v>11.7</v>
      </c>
      <c r="M37" s="34">
        <v>11.4</v>
      </c>
      <c r="N37" s="47">
        <f>(L37-M37)/((L37+M37)/2)</f>
        <v>2.5974025974025879E-2</v>
      </c>
      <c r="O37" s="2"/>
      <c r="P37" s="2"/>
      <c r="Q37" s="2"/>
      <c r="R37" s="2"/>
      <c r="S37" s="2"/>
      <c r="T37" s="2"/>
    </row>
    <row r="38" spans="1:20" ht="14">
      <c r="A38" s="11" t="s">
        <v>28</v>
      </c>
      <c r="B38" s="11" t="s">
        <v>0</v>
      </c>
      <c r="C38" s="11"/>
      <c r="D38" s="36"/>
      <c r="E38" s="32"/>
      <c r="F38" s="34">
        <v>6</v>
      </c>
      <c r="G38" s="34">
        <v>0.23</v>
      </c>
      <c r="H38" s="47">
        <f>(F38-G38)/((F38+G38)/2)</f>
        <v>1.8523274478330656</v>
      </c>
      <c r="I38" s="34"/>
      <c r="J38" s="34"/>
      <c r="K38" s="47"/>
      <c r="L38" s="34">
        <v>0.22</v>
      </c>
      <c r="M38" s="34">
        <v>0.25</v>
      </c>
      <c r="N38" s="47">
        <f>(L38-M38)/((L38+M38)/2)</f>
        <v>-0.1276595744680851</v>
      </c>
      <c r="O38" s="2"/>
      <c r="P38" s="2"/>
      <c r="Q38" s="2"/>
      <c r="R38" s="2"/>
      <c r="S38" s="2"/>
      <c r="T38" s="2"/>
    </row>
    <row r="39" spans="1:20" ht="14">
      <c r="A39" s="11" t="s">
        <v>29</v>
      </c>
      <c r="B39" s="11" t="s">
        <v>0</v>
      </c>
      <c r="C39" s="11"/>
      <c r="D39" s="36"/>
      <c r="E39" s="32"/>
      <c r="F39" s="34">
        <v>0.1</v>
      </c>
      <c r="G39" s="34" t="s">
        <v>71</v>
      </c>
      <c r="H39" s="47"/>
      <c r="I39" s="34"/>
      <c r="J39" s="34"/>
      <c r="K39" s="47"/>
      <c r="L39" s="34" t="s">
        <v>71</v>
      </c>
      <c r="M39" s="34" t="s">
        <v>71</v>
      </c>
      <c r="N39" s="47"/>
      <c r="O39" s="2"/>
      <c r="P39" s="2"/>
      <c r="Q39" s="2"/>
      <c r="R39" s="2"/>
      <c r="S39" s="2"/>
      <c r="T39" s="2"/>
    </row>
    <row r="40" spans="1:20" ht="13">
      <c r="A40" s="11" t="s">
        <v>97</v>
      </c>
      <c r="B40" s="11" t="s">
        <v>0</v>
      </c>
      <c r="C40" s="42"/>
      <c r="D40" s="42"/>
      <c r="E40" s="32"/>
      <c r="F40" s="70">
        <v>0.37</v>
      </c>
      <c r="G40" s="70">
        <v>0.25</v>
      </c>
      <c r="H40" s="47">
        <f t="shared" ref="H40:H45" si="4">(F40-G40)/((F40+G40)/2)</f>
        <v>0.38709677419354838</v>
      </c>
      <c r="I40" s="70"/>
      <c r="J40" s="70"/>
      <c r="K40" s="47"/>
      <c r="L40" s="70">
        <v>0.05</v>
      </c>
      <c r="M40" s="70">
        <v>0.1</v>
      </c>
      <c r="N40" s="47">
        <f t="shared" ref="N40:N45" si="5">(L40-M40)/((L40+M40)/2)</f>
        <v>-0.66666666666666663</v>
      </c>
    </row>
    <row r="41" spans="1:20" ht="14">
      <c r="A41" s="11" t="s">
        <v>30</v>
      </c>
      <c r="B41" s="11" t="s">
        <v>0</v>
      </c>
      <c r="C41" s="11"/>
      <c r="D41" s="36"/>
      <c r="E41" s="32"/>
      <c r="F41" s="34">
        <v>26.7</v>
      </c>
      <c r="G41" s="34">
        <v>0.8</v>
      </c>
      <c r="H41" s="47">
        <f t="shared" si="4"/>
        <v>1.8836363636363636</v>
      </c>
      <c r="I41" s="34"/>
      <c r="J41" s="34"/>
      <c r="K41" s="47"/>
      <c r="L41" s="34">
        <v>0.47</v>
      </c>
      <c r="M41" s="34">
        <v>0.5</v>
      </c>
      <c r="N41" s="47">
        <f t="shared" si="5"/>
        <v>-6.1855670103092841E-2</v>
      </c>
      <c r="O41" s="2"/>
      <c r="P41" s="2"/>
      <c r="Q41" s="2"/>
      <c r="R41" s="2"/>
      <c r="S41" s="2"/>
      <c r="T41" s="2"/>
    </row>
    <row r="42" spans="1:20" ht="14">
      <c r="A42" s="11" t="s">
        <v>31</v>
      </c>
      <c r="B42" s="11" t="s">
        <v>0</v>
      </c>
      <c r="C42" s="11"/>
      <c r="D42" s="36"/>
      <c r="E42" s="32"/>
      <c r="F42" s="83">
        <v>9670</v>
      </c>
      <c r="G42" s="83">
        <v>9250</v>
      </c>
      <c r="H42" s="47">
        <f t="shared" si="4"/>
        <v>4.4397463002114168E-2</v>
      </c>
      <c r="I42" s="34"/>
      <c r="J42" s="34"/>
      <c r="K42" s="47"/>
      <c r="L42" s="83">
        <v>8980</v>
      </c>
      <c r="M42" s="83">
        <v>9080</v>
      </c>
      <c r="N42" s="47">
        <f t="shared" si="5"/>
        <v>-1.1074197120708749E-2</v>
      </c>
      <c r="O42" s="2"/>
      <c r="P42" s="2"/>
      <c r="Q42" s="2"/>
      <c r="R42" s="2"/>
      <c r="S42" s="2"/>
      <c r="T42" s="2"/>
    </row>
    <row r="43" spans="1:20" ht="14">
      <c r="A43" s="11" t="s">
        <v>32</v>
      </c>
      <c r="B43" s="11" t="s">
        <v>0</v>
      </c>
      <c r="C43" s="11"/>
      <c r="D43" s="36"/>
      <c r="E43" s="32"/>
      <c r="F43" s="34">
        <v>1.34</v>
      </c>
      <c r="G43" s="34">
        <v>1.0900000000000001</v>
      </c>
      <c r="H43" s="47">
        <f t="shared" si="4"/>
        <v>0.20576131687242796</v>
      </c>
      <c r="I43" s="34"/>
      <c r="J43" s="34"/>
      <c r="K43" s="47"/>
      <c r="L43" s="34">
        <v>0.2</v>
      </c>
      <c r="M43" s="34">
        <v>0.33</v>
      </c>
      <c r="N43" s="47">
        <f t="shared" si="5"/>
        <v>-0.49056603773584906</v>
      </c>
      <c r="O43" s="2"/>
      <c r="P43" s="2"/>
      <c r="Q43" s="2"/>
      <c r="R43" s="2"/>
      <c r="S43" s="2"/>
      <c r="T43" s="2"/>
    </row>
    <row r="44" spans="1:20" ht="13">
      <c r="A44" s="11" t="s">
        <v>101</v>
      </c>
      <c r="B44" s="11" t="s">
        <v>0</v>
      </c>
      <c r="C44" s="42"/>
      <c r="D44" s="42"/>
      <c r="E44" s="32"/>
      <c r="F44" s="70">
        <v>0.1</v>
      </c>
      <c r="G44" s="70">
        <v>0.06</v>
      </c>
      <c r="H44" s="47">
        <f t="shared" si="4"/>
        <v>0.50000000000000011</v>
      </c>
      <c r="I44" s="70"/>
      <c r="J44" s="70"/>
      <c r="K44" s="47"/>
      <c r="L44" s="70">
        <v>0.01</v>
      </c>
      <c r="M44" s="70">
        <v>0.03</v>
      </c>
      <c r="N44" s="47">
        <f t="shared" si="5"/>
        <v>-0.99999999999999978</v>
      </c>
    </row>
    <row r="45" spans="1:20" ht="14">
      <c r="A45" s="11" t="s">
        <v>33</v>
      </c>
      <c r="B45" s="11" t="s">
        <v>0</v>
      </c>
      <c r="C45" s="11"/>
      <c r="D45" s="36"/>
      <c r="E45" s="32"/>
      <c r="F45" s="34">
        <v>15.1</v>
      </c>
      <c r="G45" s="34">
        <v>14</v>
      </c>
      <c r="H45" s="47">
        <f t="shared" si="4"/>
        <v>7.5601374570446703E-2</v>
      </c>
      <c r="I45" s="34"/>
      <c r="J45" s="34"/>
      <c r="K45" s="47"/>
      <c r="L45" s="34">
        <v>6.3</v>
      </c>
      <c r="M45" s="34">
        <v>6.3</v>
      </c>
      <c r="N45" s="47">
        <f t="shared" si="5"/>
        <v>0</v>
      </c>
      <c r="O45" s="2"/>
      <c r="P45" s="2"/>
      <c r="Q45" s="2"/>
      <c r="R45" s="2"/>
      <c r="S45" s="2"/>
      <c r="T45" s="2"/>
    </row>
    <row r="46" spans="1:20" ht="14">
      <c r="A46" s="11" t="s">
        <v>34</v>
      </c>
      <c r="B46" s="11" t="s">
        <v>0</v>
      </c>
      <c r="C46" s="11"/>
      <c r="D46" s="36"/>
      <c r="E46" s="32"/>
      <c r="F46" s="34" t="s">
        <v>61</v>
      </c>
      <c r="G46" s="34" t="s">
        <v>61</v>
      </c>
      <c r="H46" s="47"/>
      <c r="I46" s="34"/>
      <c r="J46" s="34"/>
      <c r="K46" s="47"/>
      <c r="L46" s="34" t="s">
        <v>61</v>
      </c>
      <c r="M46" s="34" t="s">
        <v>61</v>
      </c>
      <c r="N46" s="47"/>
      <c r="O46" s="2"/>
      <c r="P46" s="2"/>
      <c r="Q46" s="2"/>
      <c r="R46" s="2"/>
      <c r="S46" s="2"/>
      <c r="T46" s="2"/>
    </row>
    <row r="47" spans="1:20" ht="14">
      <c r="A47" s="11" t="s">
        <v>35</v>
      </c>
      <c r="B47" s="11" t="s">
        <v>0</v>
      </c>
      <c r="C47" s="11"/>
      <c r="D47" s="36"/>
      <c r="E47" s="32"/>
      <c r="F47" s="34">
        <v>0.31</v>
      </c>
      <c r="G47" s="34">
        <v>0.3</v>
      </c>
      <c r="H47" s="47">
        <f>(F47-G47)/((F47+G47)/2)</f>
        <v>3.2786885245901669E-2</v>
      </c>
      <c r="I47" s="34"/>
      <c r="J47" s="34"/>
      <c r="K47" s="47"/>
      <c r="L47" s="34">
        <v>0.08</v>
      </c>
      <c r="M47" s="34">
        <v>0.09</v>
      </c>
      <c r="N47" s="47">
        <f>(L47-M47)/((L47+M47)/2)</f>
        <v>-0.11764705882352937</v>
      </c>
      <c r="O47" s="2"/>
      <c r="P47" s="2"/>
      <c r="Q47" s="2"/>
      <c r="R47" s="2"/>
      <c r="S47" s="2"/>
      <c r="T47" s="2"/>
    </row>
    <row r="48" spans="1:20" ht="13">
      <c r="A48" s="11" t="s">
        <v>98</v>
      </c>
      <c r="B48" s="11" t="s">
        <v>0</v>
      </c>
      <c r="C48" s="42"/>
      <c r="D48" s="42"/>
      <c r="E48" s="32"/>
      <c r="F48" s="70">
        <v>7.0000000000000007E-2</v>
      </c>
      <c r="G48" s="70">
        <v>0.05</v>
      </c>
      <c r="H48" s="47">
        <f>(F48-G48)/((F48+G48)/2)</f>
        <v>0.33333333333333337</v>
      </c>
      <c r="I48" s="70"/>
      <c r="J48" s="70"/>
      <c r="K48" s="47"/>
      <c r="L48" s="70">
        <v>0.01</v>
      </c>
      <c r="M48" s="70">
        <v>0.02</v>
      </c>
      <c r="N48" s="47">
        <f>(L48-M48)/((L48+M48)/2)</f>
        <v>-0.66666666666666674</v>
      </c>
    </row>
    <row r="49" spans="1:20" ht="14">
      <c r="A49" s="11" t="s">
        <v>36</v>
      </c>
      <c r="B49" s="11" t="s">
        <v>0</v>
      </c>
      <c r="C49" s="11"/>
      <c r="D49" s="36"/>
      <c r="E49" s="32"/>
      <c r="F49" s="34">
        <v>0.08</v>
      </c>
      <c r="G49" s="34">
        <v>0.06</v>
      </c>
      <c r="H49" s="47">
        <f>(F49-G49)/((F49+G49)/2)</f>
        <v>0.28571428571428575</v>
      </c>
      <c r="I49" s="34"/>
      <c r="J49" s="34"/>
      <c r="K49" s="47"/>
      <c r="L49" s="34" t="s">
        <v>73</v>
      </c>
      <c r="M49" s="34">
        <v>0.1</v>
      </c>
      <c r="N49" s="47"/>
      <c r="O49" s="2"/>
      <c r="P49" s="2"/>
      <c r="Q49" s="2"/>
      <c r="R49" s="2"/>
      <c r="S49" s="2"/>
      <c r="T49" s="2"/>
    </row>
    <row r="50" spans="1:20" ht="14">
      <c r="A50" s="11" t="s">
        <v>37</v>
      </c>
      <c r="B50" s="11" t="s">
        <v>0</v>
      </c>
      <c r="C50" s="11"/>
      <c r="D50" s="36"/>
      <c r="E50" s="32"/>
      <c r="F50" s="34">
        <v>8</v>
      </c>
      <c r="G50" s="34">
        <v>5.6</v>
      </c>
      <c r="H50" s="47">
        <f>(F50-G50)/((F50+G50)/2)</f>
        <v>0.35294117647058831</v>
      </c>
      <c r="I50" s="34"/>
      <c r="J50" s="34"/>
      <c r="K50" s="47"/>
      <c r="L50" s="34">
        <v>12.8</v>
      </c>
      <c r="M50" s="34">
        <v>13</v>
      </c>
      <c r="N50" s="47">
        <f>(L50-M50)/((L50+M50)/2)</f>
        <v>-1.5503875968992192E-2</v>
      </c>
      <c r="O50" s="2"/>
      <c r="P50" s="2"/>
      <c r="Q50" s="2"/>
      <c r="R50" s="2"/>
      <c r="S50" s="2"/>
      <c r="T50" s="2"/>
    </row>
    <row r="51" spans="1:20" ht="13">
      <c r="A51" s="11" t="s">
        <v>99</v>
      </c>
      <c r="B51" s="11" t="s">
        <v>0</v>
      </c>
      <c r="C51" s="42"/>
      <c r="D51" s="42"/>
      <c r="E51" s="32"/>
      <c r="F51" s="70" t="s">
        <v>73</v>
      </c>
      <c r="G51" s="70" t="s">
        <v>73</v>
      </c>
      <c r="H51" s="47"/>
      <c r="I51" s="70"/>
      <c r="J51" s="70"/>
      <c r="K51" s="47"/>
      <c r="L51" s="70" t="s">
        <v>73</v>
      </c>
      <c r="M51" s="70" t="s">
        <v>73</v>
      </c>
      <c r="N51" s="71"/>
    </row>
    <row r="52" spans="1:20" ht="13">
      <c r="A52" s="11" t="s">
        <v>100</v>
      </c>
      <c r="B52" s="11" t="s">
        <v>0</v>
      </c>
      <c r="C52" s="42"/>
      <c r="D52" s="42"/>
      <c r="E52" s="32"/>
      <c r="F52" s="70">
        <v>8.0000000000000002E-3</v>
      </c>
      <c r="G52" s="70">
        <v>6.0000000000000001E-3</v>
      </c>
      <c r="H52" s="47">
        <f>(F52-G52)/((F52+G52)/2)</f>
        <v>0.2857142857142857</v>
      </c>
      <c r="I52" s="70"/>
      <c r="J52" s="70"/>
      <c r="K52" s="47"/>
      <c r="L52" s="70">
        <v>1E-3</v>
      </c>
      <c r="M52" s="70">
        <v>2E-3</v>
      </c>
      <c r="N52" s="47">
        <f>(L52-M52)/((L52+M52)/2)</f>
        <v>-0.66666666666666663</v>
      </c>
    </row>
    <row r="53" spans="1:20" ht="14">
      <c r="A53" s="11" t="s">
        <v>38</v>
      </c>
      <c r="B53" s="11" t="s">
        <v>0</v>
      </c>
      <c r="C53" s="11"/>
      <c r="D53" s="36"/>
      <c r="E53" s="32"/>
      <c r="F53" s="34" t="s">
        <v>74</v>
      </c>
      <c r="G53" s="34" t="s">
        <v>74</v>
      </c>
      <c r="H53" s="47"/>
      <c r="I53" s="34"/>
      <c r="J53" s="34"/>
      <c r="K53" s="47"/>
      <c r="L53" s="34" t="s">
        <v>74</v>
      </c>
      <c r="M53" s="34" t="s">
        <v>74</v>
      </c>
      <c r="N53" s="47"/>
      <c r="O53" s="2"/>
      <c r="P53" s="2"/>
      <c r="Q53" s="2"/>
      <c r="R53" s="2"/>
      <c r="S53" s="2"/>
      <c r="T53" s="2"/>
    </row>
    <row r="54" spans="1:20" ht="14">
      <c r="A54" s="11" t="s">
        <v>39</v>
      </c>
      <c r="B54" s="11" t="s">
        <v>0</v>
      </c>
      <c r="C54" s="11"/>
      <c r="D54" s="36"/>
      <c r="E54" s="32"/>
      <c r="F54" s="34">
        <v>0.13</v>
      </c>
      <c r="G54" s="34">
        <v>0.08</v>
      </c>
      <c r="H54" s="47">
        <f>(F54-G54)/((F54+G54)/2)</f>
        <v>0.47619047619047616</v>
      </c>
      <c r="I54" s="34"/>
      <c r="J54" s="34"/>
      <c r="K54" s="47"/>
      <c r="L54" s="34" t="s">
        <v>66</v>
      </c>
      <c r="M54" s="34">
        <v>0.03</v>
      </c>
      <c r="N54" s="47"/>
      <c r="O54" s="2"/>
      <c r="P54" s="2"/>
      <c r="Q54" s="2"/>
      <c r="R54" s="2"/>
      <c r="S54" s="2"/>
      <c r="T54" s="2"/>
    </row>
    <row r="55" spans="1:20" ht="14">
      <c r="A55" s="11" t="s">
        <v>40</v>
      </c>
      <c r="B55" s="11" t="s">
        <v>0</v>
      </c>
      <c r="C55" s="11"/>
      <c r="D55" s="36"/>
      <c r="E55" s="32"/>
      <c r="F55" s="34">
        <v>8.0000000000000002E-3</v>
      </c>
      <c r="G55" s="34">
        <v>6.0000000000000001E-3</v>
      </c>
      <c r="H55" s="47">
        <f>(F55-G55)/((F55+G55)/2)</f>
        <v>0.2857142857142857</v>
      </c>
      <c r="I55" s="34"/>
      <c r="J55" s="34"/>
      <c r="K55" s="47"/>
      <c r="L55" s="34" t="s">
        <v>62</v>
      </c>
      <c r="M55" s="34">
        <v>3.0000000000000001E-3</v>
      </c>
      <c r="N55" s="47"/>
      <c r="O55" s="2"/>
      <c r="P55" s="2"/>
      <c r="Q55" s="2"/>
      <c r="R55" s="2"/>
      <c r="S55" s="2"/>
      <c r="T55" s="2"/>
    </row>
    <row r="56" spans="1:20" ht="13">
      <c r="A56" s="11" t="s">
        <v>87</v>
      </c>
      <c r="B56" s="11" t="s">
        <v>0</v>
      </c>
      <c r="C56" s="42"/>
      <c r="D56" s="42"/>
      <c r="E56" s="32"/>
      <c r="F56" s="70">
        <v>3.0000000000000001E-3</v>
      </c>
      <c r="G56" s="70">
        <v>2E-3</v>
      </c>
      <c r="H56" s="47">
        <f>(F56-G56)/((F56+G56)/2)</f>
        <v>0.4</v>
      </c>
      <c r="I56" s="70"/>
      <c r="J56" s="70"/>
      <c r="K56" s="47"/>
      <c r="L56" s="70" t="s">
        <v>68</v>
      </c>
      <c r="M56" s="70" t="s">
        <v>68</v>
      </c>
      <c r="N56" s="71"/>
    </row>
    <row r="57" spans="1:20" ht="14">
      <c r="A57" s="11" t="s">
        <v>41</v>
      </c>
      <c r="B57" s="11" t="s">
        <v>0</v>
      </c>
      <c r="C57" s="11"/>
      <c r="D57" s="36"/>
      <c r="E57" s="32"/>
      <c r="F57" s="34">
        <v>0.08</v>
      </c>
      <c r="G57" s="34">
        <v>0.06</v>
      </c>
      <c r="H57" s="47">
        <f>(F57-G57)/((F57+G57)/2)</f>
        <v>0.28571428571428575</v>
      </c>
      <c r="I57" s="34"/>
      <c r="J57" s="34"/>
      <c r="K57" s="47"/>
      <c r="L57" s="34">
        <v>0.03</v>
      </c>
      <c r="M57" s="34">
        <v>0.03</v>
      </c>
      <c r="N57" s="47">
        <f>(L57-M57)/((L57+M57)/2)</f>
        <v>0</v>
      </c>
      <c r="O57" s="2"/>
      <c r="P57" s="2"/>
      <c r="Q57" s="2"/>
      <c r="R57" s="2"/>
      <c r="S57" s="2"/>
      <c r="T57" s="2"/>
    </row>
    <row r="58" spans="1:20" ht="14">
      <c r="A58" s="11" t="s">
        <v>42</v>
      </c>
      <c r="B58" s="11" t="s">
        <v>0</v>
      </c>
      <c r="C58" s="11"/>
      <c r="D58" s="36"/>
      <c r="E58" s="32"/>
      <c r="F58" s="34">
        <v>1.7</v>
      </c>
      <c r="G58" s="34">
        <v>1.5</v>
      </c>
      <c r="H58" s="47">
        <f>(F58-G58)/((F58+G58)/2)</f>
        <v>0.12499999999999997</v>
      </c>
      <c r="I58" s="34"/>
      <c r="J58" s="34"/>
      <c r="K58" s="47"/>
      <c r="L58" s="34">
        <v>0.53</v>
      </c>
      <c r="M58" s="34">
        <v>0.63</v>
      </c>
      <c r="N58" s="47">
        <f>(L58-M58)/((L58+M58)/2)</f>
        <v>-0.1724137931034482</v>
      </c>
      <c r="O58" s="2"/>
      <c r="P58" s="2"/>
      <c r="Q58" s="2"/>
      <c r="R58" s="2"/>
      <c r="S58" s="2"/>
      <c r="T58" s="2"/>
    </row>
    <row r="59" spans="1:20" ht="14">
      <c r="A59" s="11" t="s">
        <v>43</v>
      </c>
      <c r="B59" s="11" t="s">
        <v>0</v>
      </c>
      <c r="C59" s="11"/>
      <c r="D59" s="36"/>
      <c r="E59" s="32"/>
      <c r="F59" s="34">
        <v>1.1000000000000001</v>
      </c>
      <c r="G59" s="34" t="s">
        <v>75</v>
      </c>
      <c r="H59" s="47"/>
      <c r="I59" s="34"/>
      <c r="J59" s="34"/>
      <c r="K59" s="47"/>
      <c r="L59" s="34" t="s">
        <v>75</v>
      </c>
      <c r="M59" s="34" t="s">
        <v>75</v>
      </c>
      <c r="N59" s="47"/>
      <c r="O59" s="2"/>
      <c r="P59" s="2"/>
      <c r="Q59" s="2"/>
      <c r="R59" s="2"/>
      <c r="S59" s="2"/>
      <c r="T59" s="2"/>
    </row>
    <row r="60" spans="1:20" ht="14">
      <c r="A60" s="11" t="s">
        <v>44</v>
      </c>
      <c r="B60" s="11" t="s">
        <v>0</v>
      </c>
      <c r="C60" s="11"/>
      <c r="D60" s="36"/>
      <c r="E60" s="32"/>
      <c r="F60" s="34">
        <v>0.24</v>
      </c>
      <c r="G60" s="34">
        <v>0.19</v>
      </c>
      <c r="H60" s="47">
        <f t="shared" ref="H60:H65" si="6">(F60-G60)/((F60+G60)/2)</f>
        <v>0.23255813953488366</v>
      </c>
      <c r="I60" s="34"/>
      <c r="J60" s="34"/>
      <c r="K60" s="47"/>
      <c r="L60" s="34">
        <v>0.04</v>
      </c>
      <c r="M60" s="34">
        <v>0.06</v>
      </c>
      <c r="N60" s="47">
        <f t="shared" ref="N60:N65" si="7">(L60-M60)/((L60+M60)/2)</f>
        <v>-0.39999999999999991</v>
      </c>
      <c r="O60" s="2"/>
      <c r="P60" s="2"/>
      <c r="Q60" s="2"/>
      <c r="R60" s="2"/>
      <c r="S60" s="2"/>
      <c r="T60" s="2"/>
    </row>
    <row r="61" spans="1:20" ht="13">
      <c r="A61" s="11" t="s">
        <v>88</v>
      </c>
      <c r="B61" s="11" t="s">
        <v>0</v>
      </c>
      <c r="C61" s="42"/>
      <c r="D61" s="42"/>
      <c r="E61" s="47"/>
      <c r="F61" s="70">
        <v>0.02</v>
      </c>
      <c r="G61" s="70">
        <v>0.02</v>
      </c>
      <c r="H61" s="47">
        <f t="shared" si="6"/>
        <v>0</v>
      </c>
      <c r="I61" s="70"/>
      <c r="J61" s="70"/>
      <c r="K61" s="47"/>
      <c r="L61" s="70">
        <v>4.0000000000000001E-3</v>
      </c>
      <c r="M61" s="70">
        <v>5.0000000000000001E-3</v>
      </c>
      <c r="N61" s="47">
        <f t="shared" si="7"/>
        <v>-0.22222222222222221</v>
      </c>
    </row>
    <row r="62" spans="1:20" ht="14">
      <c r="A62" s="11" t="s">
        <v>45</v>
      </c>
      <c r="B62" s="11" t="s">
        <v>0</v>
      </c>
      <c r="C62" s="11"/>
      <c r="D62" s="36"/>
      <c r="E62" s="32"/>
      <c r="F62" s="34">
        <v>90.3</v>
      </c>
      <c r="G62" s="34">
        <v>91.2</v>
      </c>
      <c r="H62" s="47">
        <f t="shared" si="6"/>
        <v>-9.9173553719008895E-3</v>
      </c>
      <c r="I62" s="34"/>
      <c r="J62" s="34"/>
      <c r="K62" s="47"/>
      <c r="L62" s="34">
        <v>86.5</v>
      </c>
      <c r="M62" s="34">
        <v>88.8</v>
      </c>
      <c r="N62" s="47">
        <f t="shared" si="7"/>
        <v>-2.6240730176839668E-2</v>
      </c>
      <c r="O62" s="2"/>
      <c r="P62" s="2"/>
      <c r="Q62" s="2"/>
      <c r="R62" s="2"/>
      <c r="S62" s="2"/>
      <c r="T62" s="2"/>
    </row>
    <row r="63" spans="1:20" ht="13">
      <c r="A63" s="11" t="s">
        <v>89</v>
      </c>
      <c r="B63" s="11" t="s">
        <v>0</v>
      </c>
      <c r="C63" s="42"/>
      <c r="D63" s="42"/>
      <c r="E63" s="32"/>
      <c r="F63" s="70">
        <v>0.67</v>
      </c>
      <c r="G63" s="70">
        <v>0.5</v>
      </c>
      <c r="H63" s="47">
        <f t="shared" si="6"/>
        <v>0.29059829059829068</v>
      </c>
      <c r="I63" s="70"/>
      <c r="J63" s="70"/>
      <c r="K63" s="47"/>
      <c r="L63" s="70">
        <v>0.1</v>
      </c>
      <c r="M63" s="70">
        <v>0.1</v>
      </c>
      <c r="N63" s="47">
        <f t="shared" si="7"/>
        <v>0</v>
      </c>
    </row>
    <row r="64" spans="1:20" ht="14">
      <c r="A64" s="11" t="s">
        <v>81</v>
      </c>
      <c r="B64" s="11" t="s">
        <v>0</v>
      </c>
      <c r="C64" s="37"/>
      <c r="D64" s="37"/>
      <c r="E64" s="32"/>
      <c r="F64" s="37">
        <v>2.08</v>
      </c>
      <c r="G64" s="37">
        <v>1.95</v>
      </c>
      <c r="H64" s="47">
        <f t="shared" si="6"/>
        <v>6.4516129032258118E-2</v>
      </c>
      <c r="I64" s="37"/>
      <c r="J64" s="37"/>
      <c r="K64" s="47"/>
      <c r="L64" s="37">
        <v>1.21</v>
      </c>
      <c r="M64" s="37">
        <v>1.45</v>
      </c>
      <c r="N64" s="47">
        <f t="shared" si="7"/>
        <v>-0.18045112781954886</v>
      </c>
      <c r="O64" s="2"/>
      <c r="P64" s="2"/>
      <c r="Q64" s="2"/>
      <c r="R64" s="2"/>
      <c r="S64" s="2"/>
      <c r="T64" s="2"/>
    </row>
    <row r="65" spans="1:20" s="6" customFormat="1" ht="14">
      <c r="A65" s="12" t="s">
        <v>51</v>
      </c>
      <c r="B65" s="12" t="s">
        <v>52</v>
      </c>
      <c r="C65" s="13">
        <v>109</v>
      </c>
      <c r="D65" s="13">
        <v>101</v>
      </c>
      <c r="E65" s="32">
        <f>(C65-D65)/((C65+D65)/2)</f>
        <v>7.6190476190476197E-2</v>
      </c>
      <c r="F65" s="34">
        <v>63.9</v>
      </c>
      <c r="G65" s="34">
        <v>68.7</v>
      </c>
      <c r="H65" s="47">
        <f t="shared" si="6"/>
        <v>-7.2398190045248931E-2</v>
      </c>
      <c r="I65" s="34">
        <v>23.8</v>
      </c>
      <c r="J65" s="34">
        <v>29.4</v>
      </c>
      <c r="K65" s="47">
        <f>(I65-J65)/((I65+J65)/2)</f>
        <v>-0.21052631578947359</v>
      </c>
      <c r="L65" s="34">
        <v>36</v>
      </c>
      <c r="M65" s="34">
        <v>39.4</v>
      </c>
      <c r="N65" s="47">
        <f t="shared" si="7"/>
        <v>-9.0185676392572897E-2</v>
      </c>
      <c r="O65" s="13"/>
    </row>
    <row r="66" spans="1:20" s="6" customFormat="1" ht="14">
      <c r="A66" s="12" t="s">
        <v>53</v>
      </c>
      <c r="B66" s="12" t="s">
        <v>52</v>
      </c>
      <c r="C66" s="13">
        <v>114</v>
      </c>
      <c r="D66" s="13">
        <v>109</v>
      </c>
      <c r="E66" s="32">
        <f>(C66-D66)/((C66+D66)/2)</f>
        <v>4.4843049327354258E-2</v>
      </c>
      <c r="F66" s="35"/>
      <c r="G66" s="34">
        <v>62.8</v>
      </c>
      <c r="H66" s="34"/>
      <c r="I66" s="34">
        <v>23</v>
      </c>
      <c r="J66" s="34">
        <v>30.4</v>
      </c>
      <c r="K66" s="47">
        <f>(I66-J66)/((I66+J66)/2)</f>
        <v>-0.27715355805243441</v>
      </c>
      <c r="L66" s="34"/>
      <c r="M66" s="34"/>
      <c r="N66" s="34"/>
      <c r="O66" s="13"/>
    </row>
    <row r="67" spans="1:20" s="2" customFormat="1" ht="14">
      <c r="A67" s="11"/>
      <c r="B67" s="11"/>
      <c r="C67" s="13"/>
      <c r="D67" s="13"/>
      <c r="E67" s="32"/>
      <c r="F67" s="34"/>
      <c r="G67" s="34"/>
      <c r="H67" s="47"/>
      <c r="I67" s="34"/>
      <c r="J67" s="34"/>
      <c r="K67" s="47"/>
      <c r="L67" s="34"/>
      <c r="M67" s="34"/>
      <c r="N67" s="55"/>
    </row>
    <row r="68" spans="1:20" ht="14">
      <c r="A68" s="11"/>
      <c r="B68" s="11"/>
      <c r="F68" s="55"/>
      <c r="G68" s="55"/>
      <c r="H68" s="55"/>
      <c r="I68" s="55"/>
      <c r="J68" s="55"/>
      <c r="K68" s="55"/>
      <c r="L68" s="69"/>
      <c r="M68" s="36"/>
      <c r="N68" s="55"/>
      <c r="O68" s="2"/>
      <c r="P68" s="2"/>
      <c r="Q68" s="2"/>
      <c r="R68" s="2"/>
      <c r="S68" s="2"/>
      <c r="T68" s="2"/>
    </row>
    <row r="69" spans="1:20" ht="14">
      <c r="A69" s="17"/>
      <c r="B69" s="11"/>
      <c r="L69" s="16"/>
      <c r="M69" s="11"/>
      <c r="O69" s="2"/>
      <c r="P69" s="2"/>
      <c r="Q69" s="2"/>
      <c r="R69" s="2"/>
      <c r="S69" s="2"/>
      <c r="T69" s="2"/>
    </row>
    <row r="70" spans="1:20" ht="14">
      <c r="A70" s="11"/>
      <c r="B70" s="11"/>
      <c r="L70" s="16"/>
      <c r="M70" s="11"/>
      <c r="O70" s="2"/>
      <c r="P70" s="2"/>
      <c r="Q70" s="2"/>
      <c r="R70" s="2"/>
      <c r="S70" s="2"/>
      <c r="T70" s="2"/>
    </row>
    <row r="71" spans="1:20" ht="13">
      <c r="A71" s="11"/>
    </row>
  </sheetData>
  <mergeCells count="5">
    <mergeCell ref="N4:N5"/>
    <mergeCell ref="R4:R5"/>
    <mergeCell ref="E4:E5"/>
    <mergeCell ref="H4:H5"/>
    <mergeCell ref="K4:K5"/>
  </mergeCells>
  <pageMargins left="0.75" right="0.75" top="1.18" bottom="1" header="0.25" footer="0.5"/>
  <pageSetup paperSize="5" orientation="landscape" horizontalDpi="300" verticalDpi="300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L13" sqref="L13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3" width="8.5" customWidth="1"/>
    <col min="4" max="4" width="8.83203125" customWidth="1"/>
    <col min="5" max="7" width="11.33203125" customWidth="1"/>
    <col min="8" max="9" width="10.5" bestFit="1" customWidth="1"/>
    <col min="10" max="10" width="13.5" customWidth="1"/>
    <col min="11" max="11" width="9" customWidth="1"/>
    <col min="12" max="12" width="8.5" customWidth="1"/>
  </cols>
  <sheetData>
    <row r="1" spans="1:19" s="7" customFormat="1" ht="14">
      <c r="A1" s="8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  <c r="R1" s="1"/>
      <c r="S1" s="1"/>
    </row>
    <row r="2" spans="1:19" ht="14">
      <c r="A2" s="11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  <c r="P2" s="2"/>
      <c r="Q2" s="2"/>
      <c r="R2" s="2"/>
      <c r="S2" s="2"/>
    </row>
    <row r="3" spans="1:19" ht="14">
      <c r="A3" s="48"/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  <c r="P3" s="2"/>
      <c r="Q3" s="2"/>
      <c r="R3" s="2"/>
      <c r="S3" s="2"/>
    </row>
    <row r="4" spans="1:19" ht="14">
      <c r="A4" s="9"/>
      <c r="B4" s="9"/>
      <c r="C4" s="9" t="s">
        <v>86</v>
      </c>
      <c r="D4" s="9"/>
      <c r="E4" s="9"/>
      <c r="F4" s="9"/>
      <c r="G4" s="9"/>
      <c r="H4" s="9"/>
      <c r="I4" s="9"/>
      <c r="J4" s="9" t="s">
        <v>49</v>
      </c>
      <c r="K4" s="9"/>
      <c r="L4" s="2"/>
      <c r="M4" s="2"/>
      <c r="N4" s="2"/>
      <c r="O4" s="2"/>
      <c r="P4" s="2"/>
      <c r="Q4" s="2"/>
      <c r="R4" s="2"/>
      <c r="S4" s="2"/>
    </row>
    <row r="5" spans="1:19" s="4" customFormat="1" ht="30" customHeight="1">
      <c r="A5" s="10"/>
      <c r="B5" s="10"/>
      <c r="C5" s="10" t="s">
        <v>56</v>
      </c>
      <c r="D5" s="10" t="s">
        <v>57</v>
      </c>
      <c r="E5" s="10" t="s">
        <v>58</v>
      </c>
      <c r="F5" s="10" t="s">
        <v>58</v>
      </c>
      <c r="G5" s="10" t="s">
        <v>59</v>
      </c>
      <c r="H5" s="38" t="s">
        <v>107</v>
      </c>
      <c r="I5" s="38" t="s">
        <v>107</v>
      </c>
      <c r="J5" s="38" t="s">
        <v>60</v>
      </c>
      <c r="K5" s="38" t="s">
        <v>60</v>
      </c>
      <c r="L5" s="3"/>
      <c r="M5" s="3"/>
      <c r="N5" s="3"/>
      <c r="O5" s="3"/>
      <c r="P5" s="3"/>
      <c r="Q5" s="3"/>
      <c r="R5" s="3"/>
      <c r="S5" s="3"/>
    </row>
    <row r="6" spans="1:19" s="66" customFormat="1" ht="14">
      <c r="A6" s="63" t="s">
        <v>2</v>
      </c>
      <c r="B6" s="63" t="s">
        <v>4</v>
      </c>
      <c r="C6" s="64" t="s">
        <v>212</v>
      </c>
      <c r="D6" s="64" t="s">
        <v>212</v>
      </c>
      <c r="E6" s="64" t="s">
        <v>213</v>
      </c>
      <c r="F6" s="64" t="s">
        <v>212</v>
      </c>
      <c r="G6" s="64" t="s">
        <v>212</v>
      </c>
      <c r="H6" s="64" t="s">
        <v>212</v>
      </c>
      <c r="I6" s="64" t="s">
        <v>212</v>
      </c>
      <c r="J6" s="64" t="s">
        <v>213</v>
      </c>
      <c r="K6" s="64" t="s">
        <v>212</v>
      </c>
      <c r="L6" s="65"/>
      <c r="M6" s="65"/>
      <c r="N6" s="65"/>
      <c r="O6" s="65"/>
      <c r="P6" s="65"/>
      <c r="Q6" s="65"/>
      <c r="R6" s="65"/>
      <c r="S6" s="65"/>
    </row>
    <row r="7" spans="1:19" s="6" customFormat="1" ht="14">
      <c r="A7" s="12" t="s">
        <v>54</v>
      </c>
      <c r="B7" s="12" t="s">
        <v>1</v>
      </c>
      <c r="C7" s="13">
        <v>67.099999999999994</v>
      </c>
      <c r="D7" s="13">
        <v>76.05</v>
      </c>
      <c r="E7" s="14">
        <v>73.7</v>
      </c>
      <c r="F7" s="13">
        <v>75.45</v>
      </c>
      <c r="G7" s="13">
        <v>81.459999999999994</v>
      </c>
      <c r="H7" s="34">
        <v>79.06</v>
      </c>
      <c r="I7" s="34">
        <v>82.37</v>
      </c>
      <c r="J7" s="39">
        <v>77</v>
      </c>
      <c r="K7" s="34">
        <v>79.91</v>
      </c>
    </row>
    <row r="8" spans="1:19" s="11" customFormat="1" ht="13">
      <c r="A8" s="11" t="s">
        <v>3</v>
      </c>
      <c r="B8" s="11" t="s">
        <v>0</v>
      </c>
      <c r="C8" s="13">
        <v>3.3</v>
      </c>
      <c r="D8" s="13">
        <v>2.1</v>
      </c>
      <c r="E8" s="13">
        <v>8.9</v>
      </c>
      <c r="F8" s="13">
        <v>2.9</v>
      </c>
      <c r="G8" s="13">
        <v>1.4999999999999998</v>
      </c>
      <c r="H8" s="34">
        <v>88</v>
      </c>
      <c r="I8" s="34">
        <v>99.5</v>
      </c>
      <c r="J8" s="34">
        <v>9</v>
      </c>
      <c r="K8" s="34">
        <v>14.9</v>
      </c>
    </row>
    <row r="9" spans="1:19" s="11" customFormat="1" ht="13">
      <c r="A9" s="11" t="s">
        <v>5</v>
      </c>
      <c r="B9" s="11" t="s">
        <v>0</v>
      </c>
      <c r="C9" s="82">
        <v>50199.999999999993</v>
      </c>
      <c r="D9" s="82">
        <v>77900</v>
      </c>
      <c r="E9" s="82">
        <v>59900</v>
      </c>
      <c r="F9" s="82">
        <v>57200</v>
      </c>
      <c r="G9" s="82">
        <v>1160</v>
      </c>
      <c r="H9" s="83">
        <v>86300.000000000015</v>
      </c>
      <c r="I9" s="83">
        <v>65400</v>
      </c>
      <c r="J9" s="83">
        <v>109000</v>
      </c>
      <c r="K9" s="83">
        <v>79900</v>
      </c>
    </row>
    <row r="10" spans="1:19" s="11" customFormat="1" ht="13">
      <c r="A10" s="11" t="s">
        <v>6</v>
      </c>
      <c r="B10" s="11" t="s">
        <v>0</v>
      </c>
      <c r="C10" s="13">
        <v>78</v>
      </c>
      <c r="D10" s="13">
        <v>90</v>
      </c>
      <c r="E10" s="13">
        <v>49</v>
      </c>
      <c r="F10" s="13">
        <v>64</v>
      </c>
      <c r="G10" s="13">
        <v>13</v>
      </c>
      <c r="H10" s="34">
        <v>207</v>
      </c>
      <c r="I10" s="34">
        <v>175.00000000000003</v>
      </c>
      <c r="J10" s="34">
        <v>85</v>
      </c>
      <c r="K10" s="34">
        <v>162</v>
      </c>
    </row>
    <row r="11" spans="1:19" s="11" customFormat="1" ht="13">
      <c r="A11" s="11" t="s">
        <v>7</v>
      </c>
      <c r="B11" s="11" t="s">
        <v>0</v>
      </c>
      <c r="C11" s="82">
        <v>11600</v>
      </c>
      <c r="D11" s="82">
        <v>16900</v>
      </c>
      <c r="E11" s="82">
        <v>16700</v>
      </c>
      <c r="F11" s="82">
        <v>15200</v>
      </c>
      <c r="G11" s="82" t="s">
        <v>76</v>
      </c>
      <c r="H11" s="83">
        <v>16100.000000000002</v>
      </c>
      <c r="I11" s="83">
        <v>12900</v>
      </c>
      <c r="J11" s="83">
        <v>14800</v>
      </c>
      <c r="K11" s="83">
        <v>18700</v>
      </c>
    </row>
    <row r="12" spans="1:19" s="11" customFormat="1" ht="13">
      <c r="A12" s="11" t="s">
        <v>8</v>
      </c>
      <c r="B12" s="11" t="s">
        <v>0</v>
      </c>
      <c r="C12" s="82">
        <v>1810</v>
      </c>
      <c r="D12" s="82">
        <v>2410</v>
      </c>
      <c r="E12" s="82">
        <v>2010.0000000000002</v>
      </c>
      <c r="F12" s="82">
        <v>2190</v>
      </c>
      <c r="G12" s="82">
        <v>2100</v>
      </c>
      <c r="H12" s="83">
        <v>2170</v>
      </c>
      <c r="I12" s="83">
        <v>2210</v>
      </c>
      <c r="J12" s="83">
        <v>2770.0000000000005</v>
      </c>
      <c r="K12" s="83">
        <v>2270</v>
      </c>
    </row>
    <row r="13" spans="1:19" s="11" customFormat="1" ht="13">
      <c r="A13" s="11" t="s">
        <v>9</v>
      </c>
      <c r="B13" s="11" t="s">
        <v>0</v>
      </c>
      <c r="C13" s="82">
        <v>4050.0000000000005</v>
      </c>
      <c r="D13" s="82">
        <v>5840</v>
      </c>
      <c r="E13" s="82">
        <v>4940</v>
      </c>
      <c r="F13" s="82">
        <v>5310</v>
      </c>
      <c r="G13" s="82">
        <v>2750</v>
      </c>
      <c r="H13" s="83">
        <v>5400</v>
      </c>
      <c r="I13" s="83">
        <v>4370</v>
      </c>
      <c r="J13" s="83">
        <v>7200</v>
      </c>
      <c r="K13" s="83">
        <v>7150</v>
      </c>
    </row>
    <row r="14" spans="1:19" s="11" customFormat="1" ht="13">
      <c r="A14" s="11" t="s">
        <v>10</v>
      </c>
      <c r="B14" s="11" t="s">
        <v>0</v>
      </c>
      <c r="C14" s="82">
        <v>6400</v>
      </c>
      <c r="D14" s="82">
        <v>8500</v>
      </c>
      <c r="E14" s="82">
        <v>9300</v>
      </c>
      <c r="F14" s="82">
        <v>9500</v>
      </c>
      <c r="G14" s="82">
        <v>10000</v>
      </c>
      <c r="H14" s="83">
        <v>8000</v>
      </c>
      <c r="I14" s="83">
        <v>12000</v>
      </c>
      <c r="J14" s="83">
        <v>6500</v>
      </c>
      <c r="K14" s="83">
        <v>7900</v>
      </c>
    </row>
    <row r="15" spans="1:19" s="11" customFormat="1" ht="13">
      <c r="A15" s="11" t="s">
        <v>11</v>
      </c>
      <c r="B15" s="11" t="s">
        <v>0</v>
      </c>
      <c r="C15" s="13">
        <v>0.52</v>
      </c>
      <c r="D15" s="13">
        <v>0.59</v>
      </c>
      <c r="E15" s="13">
        <v>0.94</v>
      </c>
      <c r="F15" s="13">
        <v>0.69</v>
      </c>
      <c r="G15" s="13">
        <v>0.45</v>
      </c>
      <c r="H15" s="34">
        <v>5.6</v>
      </c>
      <c r="I15" s="34">
        <v>4.3</v>
      </c>
      <c r="J15" s="34">
        <v>0.95</v>
      </c>
      <c r="K15" s="34">
        <v>1.1000000000000001</v>
      </c>
    </row>
    <row r="16" spans="1:19" s="11" customFormat="1" ht="13">
      <c r="A16" s="11" t="s">
        <v>12</v>
      </c>
      <c r="B16" s="11" t="s">
        <v>0</v>
      </c>
      <c r="C16" s="13" t="s">
        <v>63</v>
      </c>
      <c r="D16" s="13" t="s">
        <v>63</v>
      </c>
      <c r="E16" s="13" t="s">
        <v>63</v>
      </c>
      <c r="F16" s="13" t="s">
        <v>63</v>
      </c>
      <c r="G16" s="13">
        <v>7.5999999999999998E-2</v>
      </c>
      <c r="H16" s="34">
        <v>7.0000000000000007E-2</v>
      </c>
      <c r="I16" s="34" t="s">
        <v>63</v>
      </c>
      <c r="J16" s="34" t="s">
        <v>63</v>
      </c>
      <c r="K16" s="34" t="s">
        <v>63</v>
      </c>
    </row>
    <row r="17" spans="1:11" s="11" customFormat="1" ht="13">
      <c r="A17" s="11" t="s">
        <v>13</v>
      </c>
      <c r="B17" s="11" t="s">
        <v>0</v>
      </c>
      <c r="C17" s="13">
        <v>0.3</v>
      </c>
      <c r="D17" s="13">
        <v>0.6</v>
      </c>
      <c r="E17" s="13">
        <v>0.4</v>
      </c>
      <c r="F17" s="13">
        <v>0.5</v>
      </c>
      <c r="G17" s="13">
        <v>0.4</v>
      </c>
      <c r="H17" s="34">
        <v>2.2999999999999998</v>
      </c>
      <c r="I17" s="34">
        <v>2.4</v>
      </c>
      <c r="J17" s="34">
        <v>1.1000000000000001</v>
      </c>
      <c r="K17" s="34">
        <v>0.7</v>
      </c>
    </row>
    <row r="18" spans="1:11" s="11" customFormat="1" ht="13">
      <c r="A18" s="11" t="s">
        <v>14</v>
      </c>
      <c r="B18" s="11" t="s">
        <v>0</v>
      </c>
      <c r="C18" s="13">
        <v>11.3</v>
      </c>
      <c r="D18" s="13">
        <v>16.899999999999999</v>
      </c>
      <c r="E18" s="13">
        <v>9.8000000000000007</v>
      </c>
      <c r="F18" s="13">
        <v>11.6</v>
      </c>
      <c r="G18" s="13">
        <v>0.41</v>
      </c>
      <c r="H18" s="34">
        <v>91</v>
      </c>
      <c r="I18" s="34">
        <v>80.099999999999994</v>
      </c>
      <c r="J18" s="34">
        <v>41.1</v>
      </c>
      <c r="K18" s="34">
        <v>30.1</v>
      </c>
    </row>
    <row r="19" spans="1:11" s="11" customFormat="1" ht="13">
      <c r="A19" s="11" t="s">
        <v>15</v>
      </c>
      <c r="B19" s="11" t="s">
        <v>0</v>
      </c>
      <c r="C19" s="13" t="s">
        <v>61</v>
      </c>
      <c r="D19" s="13" t="s">
        <v>61</v>
      </c>
      <c r="E19" s="13" t="s">
        <v>61</v>
      </c>
      <c r="F19" s="13" t="s">
        <v>61</v>
      </c>
      <c r="G19" s="13" t="s">
        <v>61</v>
      </c>
      <c r="H19" s="34" t="s">
        <v>61</v>
      </c>
      <c r="I19" s="34" t="s">
        <v>61</v>
      </c>
      <c r="J19" s="34" t="s">
        <v>61</v>
      </c>
      <c r="K19" s="34" t="s">
        <v>61</v>
      </c>
    </row>
    <row r="20" spans="1:11" s="11" customFormat="1" ht="13">
      <c r="A20" s="11" t="s">
        <v>16</v>
      </c>
      <c r="B20" s="11" t="s">
        <v>0</v>
      </c>
      <c r="C20" s="13" t="s">
        <v>66</v>
      </c>
      <c r="D20" s="13" t="s">
        <v>66</v>
      </c>
      <c r="E20" s="13" t="s">
        <v>66</v>
      </c>
      <c r="F20" s="13" t="s">
        <v>66</v>
      </c>
      <c r="G20" s="13" t="s">
        <v>66</v>
      </c>
      <c r="H20" s="34" t="s">
        <v>66</v>
      </c>
      <c r="I20" s="34">
        <v>0.02</v>
      </c>
      <c r="J20" s="34" t="s">
        <v>66</v>
      </c>
      <c r="K20" s="34" t="s">
        <v>66</v>
      </c>
    </row>
    <row r="21" spans="1:11" s="11" customFormat="1" ht="13">
      <c r="A21" s="11" t="s">
        <v>17</v>
      </c>
      <c r="B21" s="11" t="s">
        <v>0</v>
      </c>
      <c r="C21" s="13">
        <v>7.0000000000000001E-3</v>
      </c>
      <c r="D21" s="13" t="s">
        <v>67</v>
      </c>
      <c r="E21" s="13">
        <v>8.0000000000000002E-3</v>
      </c>
      <c r="F21" s="13">
        <v>7.0000000000000001E-3</v>
      </c>
      <c r="G21" s="13" t="s">
        <v>67</v>
      </c>
      <c r="H21" s="34">
        <v>0.03</v>
      </c>
      <c r="I21" s="34">
        <v>0.02</v>
      </c>
      <c r="J21" s="34">
        <v>0.02</v>
      </c>
      <c r="K21" s="34">
        <v>0.03</v>
      </c>
    </row>
    <row r="22" spans="1:11" s="11" customFormat="1" ht="13">
      <c r="A22" s="11" t="s">
        <v>18</v>
      </c>
      <c r="B22" s="11" t="s">
        <v>0</v>
      </c>
      <c r="C22" s="13">
        <v>4.0000000000000001E-3</v>
      </c>
      <c r="D22" s="13">
        <v>2E-3</v>
      </c>
      <c r="E22" s="13">
        <v>5.0000000000000001E-3</v>
      </c>
      <c r="F22" s="13">
        <v>3.0000000000000001E-3</v>
      </c>
      <c r="G22" s="13">
        <v>5.9999999999999995E-4</v>
      </c>
      <c r="H22" s="34">
        <v>0.09</v>
      </c>
      <c r="I22" s="34">
        <v>0.08</v>
      </c>
      <c r="J22" s="34">
        <v>8.0000000000000002E-3</v>
      </c>
      <c r="K22" s="34">
        <v>0.01</v>
      </c>
    </row>
    <row r="23" spans="1:11" s="11" customFormat="1" ht="13">
      <c r="A23" s="11" t="s">
        <v>19</v>
      </c>
      <c r="B23" s="11" t="s">
        <v>0</v>
      </c>
      <c r="C23" s="13">
        <v>0.08</v>
      </c>
      <c r="D23" s="13">
        <v>0.09</v>
      </c>
      <c r="E23" s="13">
        <v>7.0000000000000007E-2</v>
      </c>
      <c r="F23" s="13">
        <v>0.08</v>
      </c>
      <c r="G23" s="13">
        <v>0.01</v>
      </c>
      <c r="H23" s="34">
        <v>0.19</v>
      </c>
      <c r="I23" s="34">
        <v>0.17</v>
      </c>
      <c r="J23" s="34">
        <v>0.14000000000000001</v>
      </c>
      <c r="K23" s="34">
        <v>0.17</v>
      </c>
    </row>
    <row r="24" spans="1:11" s="11" customFormat="1" ht="13">
      <c r="A24" s="11" t="s">
        <v>20</v>
      </c>
      <c r="B24" s="11" t="s">
        <v>0</v>
      </c>
      <c r="C24" s="13">
        <v>0.38</v>
      </c>
      <c r="D24" s="13">
        <v>1.6</v>
      </c>
      <c r="E24" s="13">
        <v>0.27</v>
      </c>
      <c r="F24" s="13">
        <v>2</v>
      </c>
      <c r="G24" s="13">
        <v>0.25</v>
      </c>
      <c r="H24" s="34">
        <v>2.2000000000000002</v>
      </c>
      <c r="I24" s="34">
        <v>0.56000000000000005</v>
      </c>
      <c r="J24" s="34">
        <v>0.5</v>
      </c>
      <c r="K24" s="34">
        <v>8.1</v>
      </c>
    </row>
    <row r="25" spans="1:11" s="11" customFormat="1" ht="13">
      <c r="A25" s="11" t="s">
        <v>21</v>
      </c>
      <c r="B25" s="11" t="s">
        <v>0</v>
      </c>
      <c r="C25" s="13">
        <v>0.63</v>
      </c>
      <c r="D25" s="13">
        <v>1.5</v>
      </c>
      <c r="E25" s="13">
        <v>2.1</v>
      </c>
      <c r="F25" s="13">
        <v>2.4</v>
      </c>
      <c r="G25" s="13">
        <v>4.2</v>
      </c>
      <c r="H25" s="34">
        <v>1.9</v>
      </c>
      <c r="I25" s="34">
        <v>1.8</v>
      </c>
      <c r="J25" s="34">
        <v>3.3</v>
      </c>
      <c r="K25" s="34">
        <v>5</v>
      </c>
    </row>
    <row r="26" spans="1:11" s="11" customFormat="1" ht="13">
      <c r="A26" s="11" t="s">
        <v>22</v>
      </c>
      <c r="B26" s="11" t="s">
        <v>0</v>
      </c>
      <c r="C26" s="13">
        <v>1.47</v>
      </c>
      <c r="D26" s="13">
        <v>1.77</v>
      </c>
      <c r="E26" s="13">
        <v>1.47</v>
      </c>
      <c r="F26" s="13">
        <v>2.0699999999999998</v>
      </c>
      <c r="G26" s="13">
        <v>1.77</v>
      </c>
      <c r="H26" s="34">
        <v>11.1</v>
      </c>
      <c r="I26" s="34">
        <v>7.47</v>
      </c>
      <c r="J26" s="34">
        <v>1.97</v>
      </c>
      <c r="K26" s="34">
        <v>3.1</v>
      </c>
    </row>
    <row r="27" spans="1:11" s="11" customFormat="1" ht="13">
      <c r="A27" s="11" t="s">
        <v>90</v>
      </c>
      <c r="B27" s="11" t="s">
        <v>0</v>
      </c>
      <c r="C27" s="60" t="s">
        <v>68</v>
      </c>
      <c r="D27" s="60" t="s">
        <v>68</v>
      </c>
      <c r="E27" s="60" t="s">
        <v>68</v>
      </c>
      <c r="F27" s="60" t="s">
        <v>68</v>
      </c>
      <c r="G27" s="60" t="s">
        <v>68</v>
      </c>
      <c r="H27" s="60">
        <v>5.0000000000000001E-3</v>
      </c>
      <c r="I27" s="60">
        <v>3.0000000000000001E-3</v>
      </c>
      <c r="J27" s="60" t="s">
        <v>68</v>
      </c>
      <c r="K27" s="60" t="s">
        <v>68</v>
      </c>
    </row>
    <row r="28" spans="1:11" s="11" customFormat="1" ht="13">
      <c r="A28" s="11" t="s">
        <v>91</v>
      </c>
      <c r="B28" s="11" t="s">
        <v>0</v>
      </c>
      <c r="C28" s="60" t="s">
        <v>68</v>
      </c>
      <c r="D28" s="60" t="s">
        <v>68</v>
      </c>
      <c r="E28" s="60" t="s">
        <v>68</v>
      </c>
      <c r="F28" s="60" t="s">
        <v>68</v>
      </c>
      <c r="G28" s="60" t="s">
        <v>68</v>
      </c>
      <c r="H28" s="60">
        <v>3.0000000000000001E-3</v>
      </c>
      <c r="I28" s="60">
        <v>2E-3</v>
      </c>
      <c r="J28" s="60" t="s">
        <v>68</v>
      </c>
      <c r="K28" s="60" t="s">
        <v>68</v>
      </c>
    </row>
    <row r="29" spans="1:11" s="11" customFormat="1" ht="13">
      <c r="A29" s="11" t="s">
        <v>92</v>
      </c>
      <c r="B29" s="11" t="s">
        <v>0</v>
      </c>
      <c r="C29" s="60">
        <v>1E-3</v>
      </c>
      <c r="D29" s="60">
        <v>1E-3</v>
      </c>
      <c r="E29" s="60" t="s">
        <v>68</v>
      </c>
      <c r="F29" s="60">
        <v>1E-3</v>
      </c>
      <c r="G29" s="60" t="s">
        <v>68</v>
      </c>
      <c r="H29" s="60">
        <v>8.9999999999999993E-3</v>
      </c>
      <c r="I29" s="60">
        <v>6.0000000000000001E-3</v>
      </c>
      <c r="J29" s="60">
        <v>3.0000000000000001E-3</v>
      </c>
      <c r="K29" s="60">
        <v>2E-3</v>
      </c>
    </row>
    <row r="30" spans="1:11" s="11" customFormat="1" ht="13">
      <c r="A30" s="11" t="s">
        <v>23</v>
      </c>
      <c r="B30" s="11" t="s">
        <v>0</v>
      </c>
      <c r="C30" s="13">
        <v>0.19</v>
      </c>
      <c r="D30" s="13">
        <v>0.31</v>
      </c>
      <c r="E30" s="13">
        <v>0.21</v>
      </c>
      <c r="F30" s="13">
        <v>0.23</v>
      </c>
      <c r="G30" s="13">
        <v>0.09</v>
      </c>
      <c r="H30" s="34">
        <v>0.34</v>
      </c>
      <c r="I30" s="34">
        <v>0.28000000000000003</v>
      </c>
      <c r="J30" s="34">
        <v>0.36</v>
      </c>
      <c r="K30" s="34">
        <v>0.3</v>
      </c>
    </row>
    <row r="31" spans="1:11" s="11" customFormat="1" ht="13">
      <c r="A31" s="11" t="s">
        <v>93</v>
      </c>
      <c r="B31" s="11" t="s">
        <v>0</v>
      </c>
      <c r="C31" s="60" t="s">
        <v>102</v>
      </c>
      <c r="D31" s="60" t="s">
        <v>102</v>
      </c>
      <c r="E31" s="60" t="s">
        <v>102</v>
      </c>
      <c r="F31" s="60" t="s">
        <v>102</v>
      </c>
      <c r="G31" s="60" t="s">
        <v>102</v>
      </c>
      <c r="H31" s="60">
        <v>7.0000000000000001E-3</v>
      </c>
      <c r="I31" s="60">
        <v>5.0000000000000001E-3</v>
      </c>
      <c r="J31" s="60" t="s">
        <v>102</v>
      </c>
      <c r="K31" s="60" t="s">
        <v>102</v>
      </c>
    </row>
    <row r="32" spans="1:11" s="11" customFormat="1" ht="13">
      <c r="A32" s="11" t="s">
        <v>94</v>
      </c>
      <c r="B32" s="11" t="s">
        <v>0</v>
      </c>
      <c r="C32" s="60" t="s">
        <v>103</v>
      </c>
      <c r="D32" s="60" t="s">
        <v>103</v>
      </c>
      <c r="E32" s="60" t="s">
        <v>103</v>
      </c>
      <c r="F32" s="60" t="s">
        <v>103</v>
      </c>
      <c r="G32" s="60" t="s">
        <v>103</v>
      </c>
      <c r="H32" s="60">
        <v>7.0000000000000001E-3</v>
      </c>
      <c r="I32" s="60" t="s">
        <v>103</v>
      </c>
      <c r="J32" s="60" t="s">
        <v>103</v>
      </c>
      <c r="K32" s="60">
        <v>8.0000000000000002E-3</v>
      </c>
    </row>
    <row r="33" spans="1:11" s="11" customFormat="1" ht="13">
      <c r="A33" s="11" t="s">
        <v>95</v>
      </c>
      <c r="B33" s="11" t="s">
        <v>0</v>
      </c>
      <c r="C33" s="60" t="s">
        <v>77</v>
      </c>
      <c r="D33" s="60" t="s">
        <v>77</v>
      </c>
      <c r="E33" s="60" t="s">
        <v>77</v>
      </c>
      <c r="F33" s="60" t="s">
        <v>77</v>
      </c>
      <c r="G33" s="60" t="s">
        <v>77</v>
      </c>
      <c r="H33" s="60" t="s">
        <v>77</v>
      </c>
      <c r="I33" s="60" t="s">
        <v>77</v>
      </c>
      <c r="J33" s="60" t="s">
        <v>77</v>
      </c>
      <c r="K33" s="60" t="s">
        <v>77</v>
      </c>
    </row>
    <row r="34" spans="1:11" s="11" customFormat="1" ht="13">
      <c r="A34" s="11" t="s">
        <v>24</v>
      </c>
      <c r="B34" s="11" t="s">
        <v>0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34" t="s">
        <v>68</v>
      </c>
      <c r="I34" s="34" t="s">
        <v>68</v>
      </c>
      <c r="J34" s="34" t="s">
        <v>68</v>
      </c>
      <c r="K34" s="34" t="s">
        <v>68</v>
      </c>
    </row>
    <row r="35" spans="1:11" s="11" customFormat="1" ht="13">
      <c r="A35" s="11" t="s">
        <v>25</v>
      </c>
      <c r="B35" s="11" t="s">
        <v>0</v>
      </c>
      <c r="C35" s="13">
        <v>2E-3</v>
      </c>
      <c r="D35" s="13">
        <v>2E-3</v>
      </c>
      <c r="E35" s="13">
        <v>3.0000000000000001E-3</v>
      </c>
      <c r="F35" s="13">
        <v>2E-3</v>
      </c>
      <c r="G35" s="13" t="s">
        <v>68</v>
      </c>
      <c r="H35" s="34">
        <v>0.05</v>
      </c>
      <c r="I35" s="34">
        <v>0.04</v>
      </c>
      <c r="J35" s="34">
        <v>4.0000000000000001E-3</v>
      </c>
      <c r="K35" s="34">
        <v>7.0000000000000001E-3</v>
      </c>
    </row>
    <row r="36" spans="1:11" s="11" customFormat="1" ht="13">
      <c r="A36" s="11" t="s">
        <v>26</v>
      </c>
      <c r="B36" s="11" t="s">
        <v>0</v>
      </c>
      <c r="C36" s="13" t="s">
        <v>69</v>
      </c>
      <c r="D36" s="13" t="s">
        <v>69</v>
      </c>
      <c r="E36" s="13" t="s">
        <v>69</v>
      </c>
      <c r="F36" s="13" t="s">
        <v>69</v>
      </c>
      <c r="G36" s="13" t="s">
        <v>69</v>
      </c>
      <c r="H36" s="34" t="s">
        <v>69</v>
      </c>
      <c r="I36" s="34" t="s">
        <v>69</v>
      </c>
      <c r="J36" s="34" t="s">
        <v>69</v>
      </c>
      <c r="K36" s="34" t="s">
        <v>69</v>
      </c>
    </row>
    <row r="37" spans="1:11" s="11" customFormat="1" ht="13">
      <c r="A37" s="11" t="s">
        <v>96</v>
      </c>
      <c r="B37" s="11" t="s">
        <v>0</v>
      </c>
      <c r="C37" s="60" t="s">
        <v>104</v>
      </c>
      <c r="D37" s="60" t="s">
        <v>104</v>
      </c>
      <c r="E37" s="60" t="s">
        <v>104</v>
      </c>
      <c r="F37" s="60" t="s">
        <v>104</v>
      </c>
      <c r="G37" s="60" t="s">
        <v>104</v>
      </c>
      <c r="H37" s="60">
        <v>3.0000000000000001E-3</v>
      </c>
      <c r="I37" s="60" t="s">
        <v>104</v>
      </c>
      <c r="J37" s="60" t="s">
        <v>104</v>
      </c>
      <c r="K37" s="60" t="s">
        <v>104</v>
      </c>
    </row>
    <row r="38" spans="1:11" s="11" customFormat="1" ht="13">
      <c r="A38" s="11" t="s">
        <v>27</v>
      </c>
      <c r="B38" s="11" t="s">
        <v>0</v>
      </c>
      <c r="C38" s="13">
        <v>5.9</v>
      </c>
      <c r="D38" s="13">
        <v>14.9</v>
      </c>
      <c r="E38" s="13">
        <v>4.0999999999999996</v>
      </c>
      <c r="F38" s="13">
        <v>5.6</v>
      </c>
      <c r="G38" s="13">
        <v>0.46</v>
      </c>
      <c r="H38" s="34">
        <v>42.7</v>
      </c>
      <c r="I38" s="34">
        <v>35.6</v>
      </c>
      <c r="J38" s="34">
        <v>18.3</v>
      </c>
      <c r="K38" s="34">
        <v>12.3</v>
      </c>
    </row>
    <row r="39" spans="1:11" s="11" customFormat="1" ht="13">
      <c r="A39" s="11" t="s">
        <v>28</v>
      </c>
      <c r="B39" s="11" t="s">
        <v>0</v>
      </c>
      <c r="C39" s="13">
        <v>0.1</v>
      </c>
      <c r="D39" s="13">
        <v>0.2</v>
      </c>
      <c r="E39" s="13">
        <v>0.04</v>
      </c>
      <c r="F39" s="13">
        <v>0.06</v>
      </c>
      <c r="G39" s="13" t="s">
        <v>70</v>
      </c>
      <c r="H39" s="34">
        <v>0.1</v>
      </c>
      <c r="I39" s="34">
        <v>0.1</v>
      </c>
      <c r="J39" s="34">
        <v>0.06</v>
      </c>
      <c r="K39" s="34">
        <v>0.05</v>
      </c>
    </row>
    <row r="40" spans="1:11" s="11" customFormat="1" ht="13">
      <c r="A40" s="11" t="s">
        <v>29</v>
      </c>
      <c r="B40" s="11" t="s">
        <v>0</v>
      </c>
      <c r="C40" s="13" t="s">
        <v>71</v>
      </c>
      <c r="D40" s="13" t="s">
        <v>71</v>
      </c>
      <c r="E40" s="13" t="s">
        <v>71</v>
      </c>
      <c r="F40" s="13" t="s">
        <v>71</v>
      </c>
      <c r="G40" s="13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</row>
    <row r="41" spans="1:11" s="11" customFormat="1" ht="13">
      <c r="A41" s="11" t="s">
        <v>97</v>
      </c>
      <c r="B41" s="11" t="s">
        <v>0</v>
      </c>
      <c r="C41" s="60" t="s">
        <v>105</v>
      </c>
      <c r="D41" s="60" t="s">
        <v>105</v>
      </c>
      <c r="E41" s="60" t="s">
        <v>105</v>
      </c>
      <c r="F41" s="60" t="s">
        <v>105</v>
      </c>
      <c r="G41" s="60" t="s">
        <v>105</v>
      </c>
      <c r="H41" s="60">
        <v>0.05</v>
      </c>
      <c r="I41" s="60">
        <v>0.04</v>
      </c>
      <c r="J41" s="60">
        <v>3.0000000000000001E-3</v>
      </c>
      <c r="K41" s="60">
        <v>8.0000000000000002E-3</v>
      </c>
    </row>
    <row r="42" spans="1:11" s="11" customFormat="1" ht="13">
      <c r="A42" s="11" t="s">
        <v>30</v>
      </c>
      <c r="B42" s="11" t="s">
        <v>0</v>
      </c>
      <c r="C42" s="13">
        <v>1.3</v>
      </c>
      <c r="D42" s="13">
        <v>2.4</v>
      </c>
      <c r="E42" s="13">
        <v>1.1000000000000001</v>
      </c>
      <c r="F42" s="13">
        <v>2.1</v>
      </c>
      <c r="G42" s="13">
        <v>0.15</v>
      </c>
      <c r="H42" s="34">
        <v>2</v>
      </c>
      <c r="I42" s="34">
        <v>1.4</v>
      </c>
      <c r="J42" s="34">
        <v>2.1</v>
      </c>
      <c r="K42" s="34">
        <v>4.9000000000000004</v>
      </c>
    </row>
    <row r="43" spans="1:11" s="11" customFormat="1" ht="13">
      <c r="A43" s="11" t="s">
        <v>31</v>
      </c>
      <c r="B43" s="11" t="s">
        <v>0</v>
      </c>
      <c r="C43" s="13">
        <v>26600</v>
      </c>
      <c r="D43" s="13">
        <v>39400</v>
      </c>
      <c r="E43" s="13">
        <v>29600</v>
      </c>
      <c r="F43" s="13">
        <v>31300</v>
      </c>
      <c r="G43" s="13">
        <v>11300</v>
      </c>
      <c r="H43" s="34">
        <v>35300</v>
      </c>
      <c r="I43" s="34">
        <v>34300</v>
      </c>
      <c r="J43" s="34">
        <v>49100</v>
      </c>
      <c r="K43" s="34">
        <v>35800</v>
      </c>
    </row>
    <row r="44" spans="1:11" s="11" customFormat="1" ht="13">
      <c r="A44" s="11" t="s">
        <v>32</v>
      </c>
      <c r="B44" s="11" t="s">
        <v>0</v>
      </c>
      <c r="C44" s="13">
        <v>0.03</v>
      </c>
      <c r="D44" s="13">
        <v>0.03</v>
      </c>
      <c r="E44" s="13">
        <v>0.02</v>
      </c>
      <c r="F44" s="13">
        <v>0.03</v>
      </c>
      <c r="G44" s="13">
        <v>0.09</v>
      </c>
      <c r="H44" s="34">
        <v>0.21</v>
      </c>
      <c r="I44" s="34">
        <v>0.21</v>
      </c>
      <c r="J44" s="34">
        <v>0.3</v>
      </c>
      <c r="K44" s="34">
        <v>0.1</v>
      </c>
    </row>
    <row r="45" spans="1:11" s="11" customFormat="1" ht="13">
      <c r="A45" s="11" t="s">
        <v>101</v>
      </c>
      <c r="B45" s="11" t="s">
        <v>0</v>
      </c>
      <c r="C45" s="60" t="s">
        <v>104</v>
      </c>
      <c r="D45" s="60" t="s">
        <v>104</v>
      </c>
      <c r="E45" s="60">
        <v>5.9999999999999995E-4</v>
      </c>
      <c r="F45" s="60" t="s">
        <v>104</v>
      </c>
      <c r="G45" s="60" t="s">
        <v>104</v>
      </c>
      <c r="H45" s="60">
        <v>0.01</v>
      </c>
      <c r="I45" s="60">
        <v>8.9999999999999993E-3</v>
      </c>
      <c r="J45" s="60">
        <v>6.9999999999999999E-4</v>
      </c>
      <c r="K45" s="60">
        <v>1E-3</v>
      </c>
    </row>
    <row r="46" spans="1:11" s="11" customFormat="1" ht="13">
      <c r="A46" s="11" t="s">
        <v>33</v>
      </c>
      <c r="B46" s="11" t="s">
        <v>0</v>
      </c>
      <c r="C46" s="13">
        <v>13.7</v>
      </c>
      <c r="D46" s="13">
        <v>20.8</v>
      </c>
      <c r="E46" s="13">
        <v>21.5</v>
      </c>
      <c r="F46" s="13">
        <v>18.100000000000001</v>
      </c>
      <c r="G46" s="13">
        <v>34.5</v>
      </c>
      <c r="H46" s="34">
        <v>18.600000000000001</v>
      </c>
      <c r="I46" s="34">
        <v>16.3</v>
      </c>
      <c r="J46" s="34">
        <v>18.899999999999999</v>
      </c>
      <c r="K46" s="34">
        <v>22.2</v>
      </c>
    </row>
    <row r="47" spans="1:11" s="11" customFormat="1" ht="13">
      <c r="A47" s="11" t="s">
        <v>34</v>
      </c>
      <c r="B47" s="11" t="s">
        <v>0</v>
      </c>
      <c r="C47" s="13" t="s">
        <v>61</v>
      </c>
      <c r="D47" s="13" t="s">
        <v>61</v>
      </c>
      <c r="E47" s="13" t="s">
        <v>61</v>
      </c>
      <c r="F47" s="13" t="s">
        <v>61</v>
      </c>
      <c r="G47" s="13" t="s">
        <v>61</v>
      </c>
      <c r="H47" s="34" t="s">
        <v>61</v>
      </c>
      <c r="I47" s="34" t="s">
        <v>61</v>
      </c>
      <c r="J47" s="34" t="s">
        <v>61</v>
      </c>
      <c r="K47" s="34" t="s">
        <v>61</v>
      </c>
    </row>
    <row r="48" spans="1:11" s="11" customFormat="1" ht="13">
      <c r="A48" s="11" t="s">
        <v>35</v>
      </c>
      <c r="B48" s="11" t="s">
        <v>0</v>
      </c>
      <c r="C48" s="13" t="s">
        <v>72</v>
      </c>
      <c r="D48" s="13" t="s">
        <v>72</v>
      </c>
      <c r="E48" s="13" t="s">
        <v>72</v>
      </c>
      <c r="F48" s="13" t="s">
        <v>72</v>
      </c>
      <c r="G48" s="13" t="s">
        <v>72</v>
      </c>
      <c r="H48" s="34">
        <v>0.09</v>
      </c>
      <c r="I48" s="34">
        <v>7.0000000000000007E-2</v>
      </c>
      <c r="J48" s="34" t="s">
        <v>72</v>
      </c>
      <c r="K48" s="34" t="s">
        <v>72</v>
      </c>
    </row>
    <row r="49" spans="1:11" s="11" customFormat="1" ht="13">
      <c r="A49" s="11" t="s">
        <v>98</v>
      </c>
      <c r="B49" s="11" t="s">
        <v>0</v>
      </c>
      <c r="C49" s="60" t="s">
        <v>106</v>
      </c>
      <c r="D49" s="60" t="s">
        <v>106</v>
      </c>
      <c r="E49" s="60" t="s">
        <v>106</v>
      </c>
      <c r="F49" s="60" t="s">
        <v>106</v>
      </c>
      <c r="G49" s="60" t="s">
        <v>106</v>
      </c>
      <c r="H49" s="60">
        <v>0.01</v>
      </c>
      <c r="I49" s="60">
        <v>7.0000000000000001E-3</v>
      </c>
      <c r="J49" s="60" t="s">
        <v>106</v>
      </c>
      <c r="K49" s="60" t="s">
        <v>106</v>
      </c>
    </row>
    <row r="50" spans="1:11" s="11" customFormat="1" ht="13">
      <c r="A50" s="11" t="s">
        <v>36</v>
      </c>
      <c r="B50" s="11" t="s">
        <v>0</v>
      </c>
      <c r="C50" s="13" t="s">
        <v>73</v>
      </c>
      <c r="D50" s="13">
        <v>0.1</v>
      </c>
      <c r="E50" s="13">
        <v>0.04</v>
      </c>
      <c r="F50" s="13" t="s">
        <v>73</v>
      </c>
      <c r="G50" s="13">
        <v>0.03</v>
      </c>
      <c r="H50" s="34">
        <v>0.2</v>
      </c>
      <c r="I50" s="34" t="s">
        <v>73</v>
      </c>
      <c r="J50" s="34">
        <v>7.0000000000000007E-2</v>
      </c>
      <c r="K50" s="34">
        <v>0.1</v>
      </c>
    </row>
    <row r="51" spans="1:11" s="11" customFormat="1" ht="13">
      <c r="A51" s="11" t="s">
        <v>37</v>
      </c>
      <c r="B51" s="11" t="s">
        <v>0</v>
      </c>
      <c r="C51" s="13">
        <v>41.8</v>
      </c>
      <c r="D51" s="13">
        <v>58.7</v>
      </c>
      <c r="E51" s="13">
        <v>34.9</v>
      </c>
      <c r="F51" s="13">
        <v>37.6</v>
      </c>
      <c r="G51" s="13">
        <v>0.92</v>
      </c>
      <c r="H51" s="34">
        <v>65.400000000000006</v>
      </c>
      <c r="I51" s="34">
        <v>56</v>
      </c>
      <c r="J51" s="34">
        <v>114</v>
      </c>
      <c r="K51" s="34">
        <v>74.8</v>
      </c>
    </row>
    <row r="52" spans="1:11" s="11" customFormat="1" ht="13">
      <c r="A52" s="11" t="s">
        <v>99</v>
      </c>
      <c r="B52" s="11" t="s">
        <v>0</v>
      </c>
      <c r="C52" s="60" t="s">
        <v>73</v>
      </c>
      <c r="D52" s="60">
        <v>0.03</v>
      </c>
      <c r="E52" s="60" t="s">
        <v>73</v>
      </c>
      <c r="F52" s="60" t="s">
        <v>73</v>
      </c>
      <c r="G52" s="60" t="s">
        <v>73</v>
      </c>
      <c r="H52" s="60">
        <v>0.04</v>
      </c>
      <c r="I52" s="60" t="s">
        <v>73</v>
      </c>
      <c r="J52" s="60">
        <v>0.05</v>
      </c>
      <c r="K52" s="60">
        <v>7.0000000000000007E-2</v>
      </c>
    </row>
    <row r="53" spans="1:11" s="11" customFormat="1" ht="13">
      <c r="A53" s="11" t="s">
        <v>100</v>
      </c>
      <c r="B53" s="11" t="s">
        <v>0</v>
      </c>
      <c r="C53" s="60" t="s">
        <v>68</v>
      </c>
      <c r="D53" s="60" t="s">
        <v>68</v>
      </c>
      <c r="E53" s="60" t="s">
        <v>68</v>
      </c>
      <c r="F53" s="60" t="s">
        <v>68</v>
      </c>
      <c r="G53" s="60" t="s">
        <v>68</v>
      </c>
      <c r="H53" s="60" t="s">
        <v>68</v>
      </c>
      <c r="I53" s="60" t="s">
        <v>68</v>
      </c>
      <c r="J53" s="60" t="s">
        <v>68</v>
      </c>
      <c r="K53" s="60" t="s">
        <v>68</v>
      </c>
    </row>
    <row r="54" spans="1:11" s="11" customFormat="1" ht="13">
      <c r="A54" s="11" t="s">
        <v>38</v>
      </c>
      <c r="B54" s="11" t="s">
        <v>0</v>
      </c>
      <c r="C54" s="13" t="s">
        <v>74</v>
      </c>
      <c r="D54" s="13" t="s">
        <v>74</v>
      </c>
      <c r="E54" s="13" t="s">
        <v>74</v>
      </c>
      <c r="F54" s="13" t="s">
        <v>74</v>
      </c>
      <c r="G54" s="13" t="s">
        <v>74</v>
      </c>
      <c r="H54" s="34" t="s">
        <v>74</v>
      </c>
      <c r="I54" s="34" t="s">
        <v>74</v>
      </c>
      <c r="J54" s="34" t="s">
        <v>74</v>
      </c>
      <c r="K54" s="34" t="s">
        <v>74</v>
      </c>
    </row>
    <row r="55" spans="1:11" s="11" customFormat="1" ht="13">
      <c r="A55" s="11" t="s">
        <v>39</v>
      </c>
      <c r="B55" s="11" t="s">
        <v>0</v>
      </c>
      <c r="C55" s="13" t="s">
        <v>66</v>
      </c>
      <c r="D55" s="13" t="s">
        <v>66</v>
      </c>
      <c r="E55" s="13" t="s">
        <v>66</v>
      </c>
      <c r="F55" s="13" t="s">
        <v>66</v>
      </c>
      <c r="G55" s="13" t="s">
        <v>66</v>
      </c>
      <c r="H55" s="34" t="s">
        <v>66</v>
      </c>
      <c r="I55" s="34" t="s">
        <v>66</v>
      </c>
      <c r="J55" s="34" t="s">
        <v>66</v>
      </c>
      <c r="K55" s="34" t="s">
        <v>66</v>
      </c>
    </row>
    <row r="56" spans="1:11" s="11" customFormat="1" ht="13">
      <c r="A56" s="11" t="s">
        <v>40</v>
      </c>
      <c r="B56" s="11" t="s">
        <v>0</v>
      </c>
      <c r="C56" s="13" t="s">
        <v>62</v>
      </c>
      <c r="D56" s="13" t="s">
        <v>62</v>
      </c>
      <c r="E56" s="13" t="s">
        <v>62</v>
      </c>
      <c r="F56" s="13" t="s">
        <v>62</v>
      </c>
      <c r="G56" s="13" t="s">
        <v>62</v>
      </c>
      <c r="H56" s="34">
        <v>4.0000000000000001E-3</v>
      </c>
      <c r="I56" s="34">
        <v>4.0000000000000001E-3</v>
      </c>
      <c r="J56" s="34" t="s">
        <v>62</v>
      </c>
      <c r="K56" s="34" t="s">
        <v>62</v>
      </c>
    </row>
    <row r="57" spans="1:11" s="11" customFormat="1" ht="13">
      <c r="A57" s="11" t="s">
        <v>87</v>
      </c>
      <c r="B57" s="11" t="s">
        <v>0</v>
      </c>
      <c r="C57" s="60" t="s">
        <v>68</v>
      </c>
      <c r="D57" s="60" t="s">
        <v>68</v>
      </c>
      <c r="E57" s="60" t="s">
        <v>68</v>
      </c>
      <c r="F57" s="60" t="s">
        <v>68</v>
      </c>
      <c r="G57" s="60" t="s">
        <v>68</v>
      </c>
      <c r="H57" s="60" t="s">
        <v>68</v>
      </c>
      <c r="I57" s="60" t="s">
        <v>68</v>
      </c>
      <c r="J57" s="60" t="s">
        <v>68</v>
      </c>
      <c r="K57" s="60" t="s">
        <v>68</v>
      </c>
    </row>
    <row r="58" spans="1:11" s="11" customFormat="1" ht="13">
      <c r="A58" s="11" t="s">
        <v>41</v>
      </c>
      <c r="B58" s="11" t="s">
        <v>0</v>
      </c>
      <c r="C58" s="13">
        <v>2E-3</v>
      </c>
      <c r="D58" s="13">
        <v>2E-3</v>
      </c>
      <c r="E58" s="13">
        <v>1E-3</v>
      </c>
      <c r="F58" s="13">
        <v>1E-3</v>
      </c>
      <c r="G58" s="13" t="s">
        <v>68</v>
      </c>
      <c r="H58" s="34">
        <v>0.01</v>
      </c>
      <c r="I58" s="34">
        <v>0.01</v>
      </c>
      <c r="J58" s="34">
        <v>0.01</v>
      </c>
      <c r="K58" s="34">
        <v>7.0000000000000001E-3</v>
      </c>
    </row>
    <row r="59" spans="1:11" s="11" customFormat="1" ht="13">
      <c r="A59" s="11" t="s">
        <v>42</v>
      </c>
      <c r="B59" s="11" t="s">
        <v>0</v>
      </c>
      <c r="C59" s="13">
        <v>0.09</v>
      </c>
      <c r="D59" s="13">
        <v>0.16</v>
      </c>
      <c r="E59" s="13">
        <v>0.08</v>
      </c>
      <c r="F59" s="13">
        <v>0.15</v>
      </c>
      <c r="G59" s="13">
        <v>0.03</v>
      </c>
      <c r="H59" s="34">
        <v>0.3</v>
      </c>
      <c r="I59" s="34">
        <v>0.31</v>
      </c>
      <c r="J59" s="34">
        <v>1.6</v>
      </c>
      <c r="K59" s="34">
        <v>0.7</v>
      </c>
    </row>
    <row r="60" spans="1:11" s="11" customFormat="1" ht="13">
      <c r="A60" s="11" t="s">
        <v>43</v>
      </c>
      <c r="B60" s="11" t="s">
        <v>0</v>
      </c>
      <c r="C60" s="13" t="s">
        <v>75</v>
      </c>
      <c r="D60" s="13" t="s">
        <v>75</v>
      </c>
      <c r="E60" s="13" t="s">
        <v>75</v>
      </c>
      <c r="F60" s="13" t="s">
        <v>75</v>
      </c>
      <c r="G60" s="13" t="s">
        <v>75</v>
      </c>
      <c r="H60" s="34" t="s">
        <v>75</v>
      </c>
      <c r="I60" s="34" t="s">
        <v>75</v>
      </c>
      <c r="J60" s="34" t="s">
        <v>75</v>
      </c>
      <c r="K60" s="34" t="s">
        <v>75</v>
      </c>
    </row>
    <row r="61" spans="1:11" s="11" customFormat="1" ht="13">
      <c r="A61" s="11" t="s">
        <v>44</v>
      </c>
      <c r="B61" s="11" t="s">
        <v>0</v>
      </c>
      <c r="C61" s="13">
        <v>4.0000000000000001E-3</v>
      </c>
      <c r="D61" s="13">
        <v>2E-3</v>
      </c>
      <c r="E61" s="13">
        <v>3.0000000000000001E-3</v>
      </c>
      <c r="F61" s="13">
        <v>0.01</v>
      </c>
      <c r="G61" s="13">
        <v>4.0000000000000001E-3</v>
      </c>
      <c r="H61" s="34">
        <v>0.03</v>
      </c>
      <c r="I61" s="34">
        <v>0.03</v>
      </c>
      <c r="J61" s="34">
        <v>5.0000000000000001E-3</v>
      </c>
      <c r="K61" s="34">
        <v>0.01</v>
      </c>
    </row>
    <row r="62" spans="1:11" s="11" customFormat="1" ht="13">
      <c r="A62" s="11" t="s">
        <v>88</v>
      </c>
      <c r="B62" s="11" t="s">
        <v>0</v>
      </c>
      <c r="C62" s="60" t="s">
        <v>68</v>
      </c>
      <c r="D62" s="60" t="s">
        <v>68</v>
      </c>
      <c r="E62" s="60" t="s">
        <v>68</v>
      </c>
      <c r="F62" s="60" t="s">
        <v>68</v>
      </c>
      <c r="G62" s="60" t="s">
        <v>68</v>
      </c>
      <c r="H62" s="60">
        <v>2E-3</v>
      </c>
      <c r="I62" s="60">
        <v>2E-3</v>
      </c>
      <c r="J62" s="60" t="s">
        <v>68</v>
      </c>
      <c r="K62" s="60" t="s">
        <v>68</v>
      </c>
    </row>
    <row r="63" spans="1:11" s="11" customFormat="1" ht="13">
      <c r="A63" s="11" t="s">
        <v>45</v>
      </c>
      <c r="B63" s="11" t="s">
        <v>0</v>
      </c>
      <c r="C63" s="13">
        <v>70.2</v>
      </c>
      <c r="D63" s="13">
        <v>92</v>
      </c>
      <c r="E63" s="13">
        <v>72.7</v>
      </c>
      <c r="F63" s="13">
        <v>68.900000000000006</v>
      </c>
      <c r="G63" s="13">
        <v>17.5</v>
      </c>
      <c r="H63" s="34">
        <v>186</v>
      </c>
      <c r="I63" s="34">
        <v>186</v>
      </c>
      <c r="J63" s="34">
        <v>65.599999999999994</v>
      </c>
      <c r="K63" s="34">
        <v>64.400000000000006</v>
      </c>
    </row>
    <row r="64" spans="1:11" s="11" customFormat="1" ht="13">
      <c r="A64" s="11" t="s">
        <v>89</v>
      </c>
      <c r="B64" s="11" t="s">
        <v>0</v>
      </c>
      <c r="C64" s="60">
        <v>0.06</v>
      </c>
      <c r="D64" s="60">
        <v>0.02</v>
      </c>
      <c r="E64" s="60">
        <v>0.03</v>
      </c>
      <c r="F64" s="60">
        <v>0.2</v>
      </c>
      <c r="G64" s="60">
        <v>0.05</v>
      </c>
      <c r="H64" s="60">
        <v>0.08</v>
      </c>
      <c r="I64" s="60">
        <v>0.08</v>
      </c>
      <c r="J64" s="60">
        <v>7.0000000000000007E-2</v>
      </c>
      <c r="K64" s="60">
        <v>0.08</v>
      </c>
    </row>
    <row r="65" spans="1:11" s="11" customFormat="1" ht="13">
      <c r="A65" s="11" t="s">
        <v>81</v>
      </c>
      <c r="B65" s="11" t="s">
        <v>0</v>
      </c>
      <c r="C65" s="40">
        <v>0.47</v>
      </c>
      <c r="D65" s="15">
        <v>1.49</v>
      </c>
      <c r="E65" s="13"/>
      <c r="F65" s="15">
        <v>4.8600000000000003</v>
      </c>
      <c r="G65" s="15">
        <v>0.87</v>
      </c>
      <c r="H65" s="35">
        <v>2.39</v>
      </c>
      <c r="I65" s="35">
        <v>3.7</v>
      </c>
      <c r="J65" s="34"/>
      <c r="K65" s="35">
        <v>3.44</v>
      </c>
    </row>
    <row r="66" spans="1:11" s="11" customFormat="1" ht="13">
      <c r="C66" s="42"/>
      <c r="D66" s="42"/>
      <c r="E66" s="42"/>
      <c r="F66" s="42"/>
      <c r="G66" s="42"/>
      <c r="H66" s="42"/>
      <c r="I66" s="42"/>
      <c r="J66" s="42"/>
      <c r="K66" s="42"/>
    </row>
  </sheetData>
  <pageMargins left="0.75" right="0.75" top="1.18" bottom="1" header="0.25" footer="0.5"/>
  <pageSetup paperSize="5" orientation="portrait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G17" sqref="G17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3" width="8.5" customWidth="1"/>
    <col min="4" max="4" width="8.83203125" customWidth="1"/>
    <col min="5" max="6" width="11.33203125" customWidth="1"/>
    <col min="7" max="7" width="10.33203125" customWidth="1"/>
    <col min="8" max="8" width="12" customWidth="1"/>
    <col min="9" max="9" width="9.33203125" customWidth="1"/>
    <col min="10" max="10" width="9" customWidth="1"/>
    <col min="11" max="12" width="11.5" customWidth="1"/>
    <col min="13" max="13" width="1.6640625" customWidth="1"/>
    <col min="14" max="14" width="12.1640625" customWidth="1"/>
    <col min="16" max="16" width="13.6640625" bestFit="1" customWidth="1"/>
  </cols>
  <sheetData>
    <row r="1" spans="1:18" s="7" customFormat="1" ht="14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</row>
    <row r="2" spans="1:18" ht="14">
      <c r="A2" s="11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  <c r="P2" s="2"/>
    </row>
    <row r="3" spans="1:18" ht="14">
      <c r="A3" s="48"/>
      <c r="B3" s="9"/>
      <c r="C3" s="9"/>
      <c r="D3" s="9"/>
      <c r="E3" s="9"/>
      <c r="F3" s="9"/>
      <c r="G3" s="9"/>
      <c r="H3" s="9"/>
      <c r="I3" s="9"/>
      <c r="J3" s="9"/>
      <c r="K3" s="9"/>
      <c r="L3" s="2"/>
      <c r="M3" s="2"/>
      <c r="N3" s="2"/>
      <c r="O3" s="2"/>
      <c r="P3" s="2"/>
    </row>
    <row r="4" spans="1:18" ht="14">
      <c r="A4" s="9"/>
      <c r="B4" s="9"/>
      <c r="C4" s="9" t="s">
        <v>86</v>
      </c>
      <c r="D4" s="9"/>
      <c r="E4" s="9"/>
      <c r="F4" s="9"/>
      <c r="G4" s="9"/>
      <c r="H4" s="9"/>
      <c r="I4" s="9"/>
      <c r="J4" s="9"/>
      <c r="K4" s="9" t="s">
        <v>47</v>
      </c>
      <c r="L4" s="9" t="s">
        <v>48</v>
      </c>
      <c r="N4" s="9" t="s">
        <v>49</v>
      </c>
      <c r="O4" s="2"/>
      <c r="P4" s="2"/>
      <c r="Q4" s="2"/>
    </row>
    <row r="5" spans="1:18" s="4" customFormat="1" ht="30" customHeight="1">
      <c r="A5" s="10"/>
      <c r="B5" s="10"/>
      <c r="C5" s="10" t="s">
        <v>56</v>
      </c>
      <c r="D5" s="10" t="s">
        <v>57</v>
      </c>
      <c r="E5" s="10" t="s">
        <v>58</v>
      </c>
      <c r="F5" s="10" t="s">
        <v>58</v>
      </c>
      <c r="G5" s="10" t="s">
        <v>59</v>
      </c>
      <c r="H5" s="38" t="s">
        <v>107</v>
      </c>
      <c r="I5" s="38" t="s">
        <v>107</v>
      </c>
      <c r="J5" s="38" t="s">
        <v>107</v>
      </c>
      <c r="K5" s="38" t="s">
        <v>107</v>
      </c>
      <c r="L5" s="38" t="s">
        <v>107</v>
      </c>
      <c r="M5" s="62"/>
      <c r="N5" s="38" t="s">
        <v>107</v>
      </c>
      <c r="O5" s="38" t="s">
        <v>107</v>
      </c>
      <c r="P5" s="38" t="s">
        <v>60</v>
      </c>
      <c r="Q5" s="38" t="s">
        <v>60</v>
      </c>
      <c r="R5" s="3"/>
    </row>
    <row r="6" spans="1:18" s="66" customFormat="1" ht="14">
      <c r="A6" s="63" t="s">
        <v>2</v>
      </c>
      <c r="B6" s="63" t="s">
        <v>4</v>
      </c>
      <c r="C6" s="64" t="s">
        <v>212</v>
      </c>
      <c r="D6" s="64" t="s">
        <v>212</v>
      </c>
      <c r="E6" s="64" t="s">
        <v>213</v>
      </c>
      <c r="F6" s="64" t="s">
        <v>212</v>
      </c>
      <c r="G6" s="64" t="s">
        <v>212</v>
      </c>
      <c r="H6" s="64" t="s">
        <v>213</v>
      </c>
      <c r="I6" s="64" t="s">
        <v>212</v>
      </c>
      <c r="J6" s="64" t="s">
        <v>212</v>
      </c>
      <c r="K6" s="64" t="s">
        <v>213</v>
      </c>
      <c r="L6" s="64" t="s">
        <v>213</v>
      </c>
      <c r="N6" s="64" t="s">
        <v>213</v>
      </c>
      <c r="O6" s="64" t="s">
        <v>212</v>
      </c>
      <c r="P6" s="64" t="s">
        <v>213</v>
      </c>
      <c r="Q6" s="64" t="s">
        <v>212</v>
      </c>
      <c r="R6" s="65"/>
    </row>
    <row r="7" spans="1:18" s="6" customFormat="1" ht="14">
      <c r="A7" s="12" t="s">
        <v>54</v>
      </c>
      <c r="B7" s="12" t="s">
        <v>1</v>
      </c>
      <c r="C7" s="13">
        <v>67.099999999999994</v>
      </c>
      <c r="D7" s="13">
        <v>76.05</v>
      </c>
      <c r="E7" s="14">
        <v>73.7</v>
      </c>
      <c r="F7" s="13">
        <v>75.45</v>
      </c>
      <c r="G7" s="13">
        <v>81.459999999999994</v>
      </c>
      <c r="H7" s="14">
        <v>78.3</v>
      </c>
      <c r="I7" s="34">
        <v>79.06</v>
      </c>
      <c r="J7" s="34">
        <v>82.37</v>
      </c>
      <c r="K7" s="14">
        <v>79.599999999999994</v>
      </c>
      <c r="L7" s="14">
        <v>78</v>
      </c>
      <c r="N7" s="14">
        <v>77</v>
      </c>
      <c r="O7" s="13">
        <v>81.78</v>
      </c>
      <c r="P7" s="14">
        <v>77.2</v>
      </c>
      <c r="Q7" s="34">
        <v>79.91</v>
      </c>
    </row>
    <row r="8" spans="1:18" s="12" customFormat="1" ht="13">
      <c r="A8" s="12" t="s">
        <v>51</v>
      </c>
      <c r="B8" s="12" t="s">
        <v>52</v>
      </c>
      <c r="C8" s="13">
        <v>124</v>
      </c>
      <c r="D8" s="13">
        <v>149</v>
      </c>
      <c r="E8" s="13">
        <v>144</v>
      </c>
      <c r="F8" s="13">
        <v>277</v>
      </c>
      <c r="G8" s="13">
        <v>440</v>
      </c>
      <c r="H8" s="13">
        <v>329</v>
      </c>
      <c r="I8" s="13">
        <v>402</v>
      </c>
      <c r="J8" s="13">
        <v>378</v>
      </c>
      <c r="K8" s="13">
        <v>206</v>
      </c>
      <c r="L8" s="13">
        <v>112</v>
      </c>
      <c r="N8" s="13">
        <v>166</v>
      </c>
      <c r="O8" s="13">
        <v>67.599999999999994</v>
      </c>
      <c r="P8" s="13">
        <v>662</v>
      </c>
      <c r="Q8" s="13">
        <v>357</v>
      </c>
    </row>
    <row r="9" spans="1:18" s="12" customFormat="1" ht="13">
      <c r="A9" s="12" t="s">
        <v>53</v>
      </c>
      <c r="B9" s="12" t="s">
        <v>52</v>
      </c>
      <c r="C9" s="13"/>
      <c r="D9" s="13"/>
      <c r="E9" s="13">
        <v>158</v>
      </c>
      <c r="F9" s="13"/>
      <c r="G9" s="13">
        <v>654</v>
      </c>
      <c r="H9" s="13">
        <v>250</v>
      </c>
      <c r="I9" s="13"/>
      <c r="J9" s="13"/>
      <c r="K9" s="13">
        <v>166</v>
      </c>
      <c r="L9" s="13">
        <v>70.599999999999994</v>
      </c>
      <c r="N9" s="13">
        <v>188</v>
      </c>
      <c r="O9" s="13">
        <v>78.3</v>
      </c>
      <c r="P9" s="13">
        <v>586</v>
      </c>
      <c r="Q9" s="13">
        <v>458</v>
      </c>
    </row>
    <row r="10" spans="1:18" s="11" customFormat="1" ht="13">
      <c r="C10" s="42"/>
      <c r="D10" s="42"/>
      <c r="E10" s="42"/>
      <c r="F10" s="42"/>
      <c r="G10" s="42"/>
      <c r="H10" s="13"/>
      <c r="I10" s="42"/>
      <c r="J10" s="42"/>
      <c r="K10" s="13"/>
      <c r="L10" s="13"/>
      <c r="M10" s="42"/>
      <c r="N10" s="13"/>
      <c r="O10" s="13"/>
      <c r="P10" s="13"/>
    </row>
  </sheetData>
  <pageMargins left="0.75" right="0.75" top="1.18" bottom="1" header="0.25" footer="0.5"/>
  <pageSetup paperSize="5" orientation="portrait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83" sqref="H83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5" width="11.33203125" style="55" customWidth="1"/>
    <col min="6" max="6" width="9.5" style="55" customWidth="1"/>
    <col min="7" max="7" width="8.6640625" style="55" customWidth="1"/>
    <col min="8" max="8" width="8.83203125" style="55" customWidth="1"/>
    <col min="9" max="9" width="9.5" style="55" customWidth="1"/>
    <col min="10" max="11" width="10.5" style="55" bestFit="1" customWidth="1"/>
    <col min="12" max="12" width="9.5" style="55" customWidth="1"/>
    <col min="13" max="19" width="9.33203125" style="55" customWidth="1"/>
    <col min="20" max="21" width="9" style="55" customWidth="1"/>
    <col min="22" max="22" width="9.5" style="55" customWidth="1"/>
    <col min="23" max="23" width="2.6640625" style="55" customWidth="1"/>
    <col min="24" max="24" width="8.83203125" style="55"/>
  </cols>
  <sheetData>
    <row r="1" spans="1:29" s="7" customFormat="1" ht="14">
      <c r="A1" s="8" t="s">
        <v>129</v>
      </c>
      <c r="B1" s="8"/>
      <c r="C1" s="73"/>
      <c r="D1" s="73"/>
      <c r="E1" s="73"/>
      <c r="F1" s="74"/>
      <c r="G1" s="73"/>
      <c r="H1" s="73"/>
      <c r="I1" s="74"/>
      <c r="J1" s="73"/>
      <c r="K1" s="73"/>
      <c r="L1" s="74"/>
      <c r="M1" s="73"/>
      <c r="N1" s="73"/>
      <c r="O1" s="74"/>
      <c r="P1" s="73"/>
      <c r="Q1" s="73"/>
      <c r="R1" s="73"/>
      <c r="S1" s="74"/>
      <c r="T1" s="73"/>
      <c r="U1" s="73"/>
      <c r="V1" s="74"/>
      <c r="W1" s="75"/>
      <c r="X1" s="75"/>
      <c r="Y1" s="1"/>
      <c r="Z1" s="1"/>
      <c r="AA1" s="1"/>
      <c r="AB1" s="1"/>
      <c r="AC1" s="1"/>
    </row>
    <row r="2" spans="1:29" ht="14">
      <c r="A2" s="11" t="s">
        <v>65</v>
      </c>
      <c r="B2" s="9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57"/>
      <c r="X2" s="57"/>
      <c r="Y2" s="2"/>
      <c r="Z2" s="2"/>
      <c r="AA2" s="2"/>
      <c r="AB2" s="2"/>
      <c r="AC2" s="2"/>
    </row>
    <row r="3" spans="1:29" ht="14">
      <c r="A3" s="9"/>
      <c r="B3" s="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57"/>
      <c r="X3" s="57"/>
      <c r="Y3" s="2"/>
      <c r="Z3" s="2"/>
      <c r="AA3" s="2"/>
      <c r="AB3" s="2"/>
      <c r="AC3" s="2"/>
    </row>
    <row r="4" spans="1:29" ht="16.5" customHeight="1">
      <c r="A4" s="9"/>
      <c r="B4" s="9"/>
      <c r="C4" s="74" t="s">
        <v>86</v>
      </c>
      <c r="D4" s="74"/>
      <c r="E4" s="74"/>
      <c r="F4" s="89" t="s">
        <v>85</v>
      </c>
      <c r="G4" s="74" t="s">
        <v>86</v>
      </c>
      <c r="H4" s="74"/>
      <c r="I4" s="89" t="s">
        <v>85</v>
      </c>
      <c r="J4" s="74" t="s">
        <v>86</v>
      </c>
      <c r="K4" s="74"/>
      <c r="L4" s="89" t="s">
        <v>85</v>
      </c>
      <c r="M4" s="74" t="s">
        <v>49</v>
      </c>
      <c r="N4" s="74"/>
      <c r="O4" s="89" t="s">
        <v>85</v>
      </c>
      <c r="P4" s="74" t="s">
        <v>49</v>
      </c>
      <c r="Q4" s="74"/>
      <c r="R4" s="74"/>
      <c r="S4" s="89" t="s">
        <v>85</v>
      </c>
      <c r="T4" s="74" t="s">
        <v>49</v>
      </c>
      <c r="U4" s="74"/>
      <c r="V4" s="89" t="s">
        <v>85</v>
      </c>
      <c r="W4" s="57"/>
      <c r="X4" s="57"/>
      <c r="Y4" s="2"/>
      <c r="Z4" s="2"/>
      <c r="AA4" s="2"/>
      <c r="AB4" s="2"/>
      <c r="AC4" s="2"/>
    </row>
    <row r="5" spans="1:29" s="4" customFormat="1" ht="30" customHeight="1">
      <c r="A5" s="10"/>
      <c r="B5" s="10"/>
      <c r="C5" s="38" t="s">
        <v>58</v>
      </c>
      <c r="D5" s="38" t="s">
        <v>58</v>
      </c>
      <c r="E5" s="38" t="s">
        <v>58</v>
      </c>
      <c r="F5" s="89"/>
      <c r="G5" s="38" t="s">
        <v>55</v>
      </c>
      <c r="H5" s="38" t="s">
        <v>55</v>
      </c>
      <c r="I5" s="89"/>
      <c r="J5" s="38" t="s">
        <v>55</v>
      </c>
      <c r="K5" s="38" t="s">
        <v>55</v>
      </c>
      <c r="L5" s="89"/>
      <c r="M5" s="38" t="s">
        <v>55</v>
      </c>
      <c r="N5" s="38" t="s">
        <v>55</v>
      </c>
      <c r="O5" s="89"/>
      <c r="P5" s="38" t="s">
        <v>60</v>
      </c>
      <c r="Q5" s="38" t="s">
        <v>60</v>
      </c>
      <c r="R5" s="38" t="s">
        <v>60</v>
      </c>
      <c r="S5" s="89"/>
      <c r="T5" s="38" t="s">
        <v>60</v>
      </c>
      <c r="U5" s="38" t="s">
        <v>60</v>
      </c>
      <c r="V5" s="89"/>
      <c r="W5" s="76"/>
      <c r="X5" s="76"/>
      <c r="Y5" s="3"/>
      <c r="Z5" s="3"/>
      <c r="AA5" s="3"/>
      <c r="AB5" s="3"/>
      <c r="AC5" s="3"/>
    </row>
    <row r="6" spans="1:29" s="66" customFormat="1" ht="14">
      <c r="A6" s="63" t="s">
        <v>2</v>
      </c>
      <c r="B6" s="63" t="s">
        <v>4</v>
      </c>
      <c r="C6" s="72" t="s">
        <v>213</v>
      </c>
      <c r="D6" s="72" t="s">
        <v>213</v>
      </c>
      <c r="E6" s="72" t="s">
        <v>213</v>
      </c>
      <c r="F6" s="78"/>
      <c r="G6" s="72" t="s">
        <v>213</v>
      </c>
      <c r="H6" s="72" t="s">
        <v>213</v>
      </c>
      <c r="I6" s="78"/>
      <c r="J6" s="72" t="s">
        <v>212</v>
      </c>
      <c r="K6" s="72" t="s">
        <v>212</v>
      </c>
      <c r="L6" s="78"/>
      <c r="M6" s="72" t="s">
        <v>213</v>
      </c>
      <c r="N6" s="72" t="s">
        <v>213</v>
      </c>
      <c r="O6" s="78"/>
      <c r="P6" s="72" t="s">
        <v>213</v>
      </c>
      <c r="Q6" s="72" t="s">
        <v>213</v>
      </c>
      <c r="R6" s="72" t="s">
        <v>213</v>
      </c>
      <c r="S6" s="78"/>
      <c r="T6" s="72" t="s">
        <v>212</v>
      </c>
      <c r="U6" s="72" t="s">
        <v>212</v>
      </c>
      <c r="V6" s="78"/>
      <c r="W6" s="79"/>
      <c r="X6" s="79"/>
      <c r="Y6" s="65"/>
      <c r="Z6" s="65"/>
      <c r="AA6" s="65"/>
      <c r="AB6" s="65"/>
      <c r="AC6" s="65"/>
    </row>
    <row r="7" spans="1:29" s="6" customFormat="1" ht="14">
      <c r="A7" s="12" t="s">
        <v>54</v>
      </c>
      <c r="B7" s="12" t="s">
        <v>1</v>
      </c>
      <c r="C7" s="39">
        <v>73.7</v>
      </c>
      <c r="D7" s="39">
        <v>73.5</v>
      </c>
      <c r="E7" s="39">
        <v>75.099999999999994</v>
      </c>
      <c r="F7" s="47">
        <f>(C7-D7)/((C7+D7+E7)/3)</f>
        <v>2.6990553306343165E-3</v>
      </c>
      <c r="G7" s="39">
        <v>78.3</v>
      </c>
      <c r="H7" s="39">
        <v>77.3</v>
      </c>
      <c r="I7" s="47">
        <f>(G7-H7)/((G7+H7)/2)</f>
        <v>1.2853470437017995E-2</v>
      </c>
      <c r="J7" s="34">
        <v>79.06</v>
      </c>
      <c r="K7" s="34">
        <v>79.760000000000005</v>
      </c>
      <c r="L7" s="47">
        <f>(J7-K7)/((J7+K7)/2)</f>
        <v>-8.8150107039416045E-3</v>
      </c>
      <c r="M7" s="39">
        <v>77</v>
      </c>
      <c r="N7" s="39">
        <v>77</v>
      </c>
      <c r="O7" s="47">
        <f>(M7-N7)/((M7+N7)/2)</f>
        <v>0</v>
      </c>
      <c r="P7" s="39">
        <v>77.2</v>
      </c>
      <c r="Q7" s="39">
        <v>77</v>
      </c>
      <c r="R7" s="39">
        <v>74.7</v>
      </c>
      <c r="S7" s="47">
        <f>(Q7-R7)/((P7+Q7+R7)/3)</f>
        <v>3.014416775884662E-2</v>
      </c>
      <c r="T7" s="34">
        <v>79.91</v>
      </c>
      <c r="U7" s="34">
        <v>79.17</v>
      </c>
      <c r="V7" s="47">
        <f>(T7-U7)/((T7+U7)/2)</f>
        <v>9.3034950968065751E-3</v>
      </c>
      <c r="W7" s="77"/>
      <c r="X7" s="77"/>
    </row>
    <row r="8" spans="1:29" s="11" customFormat="1" ht="13">
      <c r="A8" s="11" t="s">
        <v>3</v>
      </c>
      <c r="B8" s="11" t="s">
        <v>0</v>
      </c>
      <c r="C8" s="34">
        <v>8.9</v>
      </c>
      <c r="D8" s="34">
        <v>9.9</v>
      </c>
      <c r="E8" s="34"/>
      <c r="F8" s="47">
        <f t="shared" ref="F8:F14" si="0">(C8-D8)/((C8+D8)/2)</f>
        <v>-0.10638297872340426</v>
      </c>
      <c r="G8" s="34"/>
      <c r="H8" s="34"/>
      <c r="I8" s="47"/>
      <c r="J8" s="34">
        <v>88</v>
      </c>
      <c r="K8" s="34">
        <v>134</v>
      </c>
      <c r="L8" s="47">
        <f t="shared" ref="L8:L15" si="1">(J8-K8)/((J8+K8)/2)</f>
        <v>-0.4144144144144144</v>
      </c>
      <c r="M8" s="34"/>
      <c r="N8" s="34"/>
      <c r="O8" s="47"/>
      <c r="P8" s="34"/>
      <c r="Q8" s="34"/>
      <c r="R8" s="34"/>
      <c r="S8" s="47"/>
      <c r="T8" s="34">
        <v>14.9</v>
      </c>
      <c r="U8" s="34">
        <v>21.899999999999995</v>
      </c>
      <c r="V8" s="47">
        <f t="shared" ref="V8:V15" si="2">(T8-U8)/((T8+U8)/2)</f>
        <v>-0.3804347826086954</v>
      </c>
      <c r="W8" s="36"/>
      <c r="X8" s="36"/>
    </row>
    <row r="9" spans="1:29" s="11" customFormat="1" ht="13">
      <c r="A9" s="11" t="s">
        <v>5</v>
      </c>
      <c r="B9" s="11" t="s">
        <v>0</v>
      </c>
      <c r="C9" s="83">
        <v>59900</v>
      </c>
      <c r="D9" s="83">
        <v>85000</v>
      </c>
      <c r="E9" s="34"/>
      <c r="F9" s="47">
        <f t="shared" si="0"/>
        <v>-0.34644582470669427</v>
      </c>
      <c r="G9" s="34"/>
      <c r="H9" s="34"/>
      <c r="I9" s="47"/>
      <c r="J9" s="83">
        <v>86300.000000000015</v>
      </c>
      <c r="K9" s="83">
        <v>66400</v>
      </c>
      <c r="L9" s="47">
        <f t="shared" si="1"/>
        <v>0.26064178127046517</v>
      </c>
      <c r="M9" s="34"/>
      <c r="N9" s="34"/>
      <c r="O9" s="47"/>
      <c r="P9" s="34"/>
      <c r="Q9" s="34"/>
      <c r="R9" s="34"/>
      <c r="S9" s="47"/>
      <c r="T9" s="83">
        <v>79900</v>
      </c>
      <c r="U9" s="83">
        <v>60000</v>
      </c>
      <c r="V9" s="47">
        <f t="shared" si="2"/>
        <v>0.28448892065761255</v>
      </c>
      <c r="W9" s="36"/>
      <c r="X9" s="36"/>
    </row>
    <row r="10" spans="1:29" s="11" customFormat="1" ht="13">
      <c r="A10" s="11" t="s">
        <v>6</v>
      </c>
      <c r="B10" s="11" t="s">
        <v>0</v>
      </c>
      <c r="C10" s="34">
        <v>49</v>
      </c>
      <c r="D10" s="34">
        <v>42</v>
      </c>
      <c r="E10" s="34"/>
      <c r="F10" s="47">
        <f t="shared" si="0"/>
        <v>0.15384615384615385</v>
      </c>
      <c r="G10" s="34"/>
      <c r="H10" s="34"/>
      <c r="I10" s="47"/>
      <c r="J10" s="34">
        <v>207</v>
      </c>
      <c r="K10" s="34">
        <v>223</v>
      </c>
      <c r="L10" s="47">
        <f t="shared" si="1"/>
        <v>-7.441860465116279E-2</v>
      </c>
      <c r="M10" s="34"/>
      <c r="N10" s="34"/>
      <c r="O10" s="47"/>
      <c r="P10" s="34"/>
      <c r="Q10" s="34"/>
      <c r="R10" s="34"/>
      <c r="S10" s="47"/>
      <c r="T10" s="34">
        <v>162</v>
      </c>
      <c r="U10" s="34">
        <v>174</v>
      </c>
      <c r="V10" s="47">
        <f t="shared" si="2"/>
        <v>-7.1428571428571425E-2</v>
      </c>
      <c r="W10" s="36"/>
      <c r="X10" s="36"/>
    </row>
    <row r="11" spans="1:29" s="11" customFormat="1" ht="13">
      <c r="A11" s="11" t="s">
        <v>7</v>
      </c>
      <c r="B11" s="11" t="s">
        <v>0</v>
      </c>
      <c r="C11" s="83">
        <v>16700</v>
      </c>
      <c r="D11" s="83">
        <v>17400</v>
      </c>
      <c r="E11" s="34"/>
      <c r="F11" s="47">
        <f t="shared" si="0"/>
        <v>-4.1055718475073312E-2</v>
      </c>
      <c r="G11" s="34"/>
      <c r="H11" s="34"/>
      <c r="I11" s="47"/>
      <c r="J11" s="83">
        <v>16100.000000000002</v>
      </c>
      <c r="K11" s="83">
        <v>16400</v>
      </c>
      <c r="L11" s="47">
        <f t="shared" si="1"/>
        <v>-1.8461538461538349E-2</v>
      </c>
      <c r="M11" s="34"/>
      <c r="N11" s="34"/>
      <c r="O11" s="47"/>
      <c r="P11" s="34"/>
      <c r="Q11" s="34"/>
      <c r="R11" s="34"/>
      <c r="S11" s="47"/>
      <c r="T11" s="83">
        <v>18700</v>
      </c>
      <c r="U11" s="83">
        <v>16400</v>
      </c>
      <c r="V11" s="47">
        <f t="shared" si="2"/>
        <v>0.13105413105413105</v>
      </c>
      <c r="W11" s="36"/>
      <c r="X11" s="36"/>
    </row>
    <row r="12" spans="1:29" s="11" customFormat="1" ht="13">
      <c r="A12" s="11" t="s">
        <v>8</v>
      </c>
      <c r="B12" s="11" t="s">
        <v>0</v>
      </c>
      <c r="C12" s="83">
        <v>2010.0000000000002</v>
      </c>
      <c r="D12" s="83">
        <v>2520</v>
      </c>
      <c r="E12" s="34"/>
      <c r="F12" s="47">
        <f t="shared" si="0"/>
        <v>-0.22516556291390719</v>
      </c>
      <c r="G12" s="34"/>
      <c r="H12" s="34"/>
      <c r="I12" s="47"/>
      <c r="J12" s="83">
        <v>2170</v>
      </c>
      <c r="K12" s="83">
        <v>2260</v>
      </c>
      <c r="L12" s="47">
        <f t="shared" si="1"/>
        <v>-4.0632054176072234E-2</v>
      </c>
      <c r="M12" s="34"/>
      <c r="N12" s="34"/>
      <c r="O12" s="47"/>
      <c r="P12" s="34"/>
      <c r="Q12" s="34"/>
      <c r="R12" s="34"/>
      <c r="S12" s="47"/>
      <c r="T12" s="83">
        <v>2270</v>
      </c>
      <c r="U12" s="83">
        <v>2290</v>
      </c>
      <c r="V12" s="47">
        <f t="shared" si="2"/>
        <v>-8.771929824561403E-3</v>
      </c>
      <c r="W12" s="36"/>
      <c r="X12" s="36"/>
    </row>
    <row r="13" spans="1:29" s="11" customFormat="1" ht="13">
      <c r="A13" s="11" t="s">
        <v>9</v>
      </c>
      <c r="B13" s="11" t="s">
        <v>0</v>
      </c>
      <c r="C13" s="83">
        <v>4940</v>
      </c>
      <c r="D13" s="83">
        <v>4910</v>
      </c>
      <c r="E13" s="34"/>
      <c r="F13" s="47">
        <f t="shared" si="0"/>
        <v>6.0913705583756344E-3</v>
      </c>
      <c r="G13" s="34"/>
      <c r="H13" s="34"/>
      <c r="I13" s="47"/>
      <c r="J13" s="83">
        <v>5400</v>
      </c>
      <c r="K13" s="83">
        <v>6000</v>
      </c>
      <c r="L13" s="47">
        <f t="shared" si="1"/>
        <v>-0.10526315789473684</v>
      </c>
      <c r="M13" s="34"/>
      <c r="N13" s="34"/>
      <c r="O13" s="47"/>
      <c r="P13" s="34"/>
      <c r="Q13" s="34"/>
      <c r="R13" s="34"/>
      <c r="S13" s="47"/>
      <c r="T13" s="83">
        <v>7150</v>
      </c>
      <c r="U13" s="83">
        <v>8210</v>
      </c>
      <c r="V13" s="47">
        <f t="shared" si="2"/>
        <v>-0.13802083333333334</v>
      </c>
      <c r="W13" s="36"/>
      <c r="X13" s="36"/>
    </row>
    <row r="14" spans="1:29" s="11" customFormat="1" ht="13">
      <c r="A14" s="11" t="s">
        <v>10</v>
      </c>
      <c r="B14" s="11" t="s">
        <v>0</v>
      </c>
      <c r="C14" s="83">
        <v>9300</v>
      </c>
      <c r="D14" s="83">
        <v>9200</v>
      </c>
      <c r="E14" s="34"/>
      <c r="F14" s="47">
        <f t="shared" si="0"/>
        <v>1.0810810810810811E-2</v>
      </c>
      <c r="G14" s="34"/>
      <c r="H14" s="34"/>
      <c r="I14" s="47"/>
      <c r="J14" s="83">
        <v>8000</v>
      </c>
      <c r="K14" s="83">
        <v>8700</v>
      </c>
      <c r="L14" s="47">
        <f t="shared" si="1"/>
        <v>-8.3832335329341312E-2</v>
      </c>
      <c r="M14" s="34"/>
      <c r="N14" s="34"/>
      <c r="O14" s="47"/>
      <c r="P14" s="34"/>
      <c r="Q14" s="34"/>
      <c r="R14" s="34"/>
      <c r="S14" s="47"/>
      <c r="T14" s="83">
        <v>7900</v>
      </c>
      <c r="U14" s="83">
        <v>7900</v>
      </c>
      <c r="V14" s="47">
        <f t="shared" si="2"/>
        <v>0</v>
      </c>
      <c r="W14" s="36"/>
      <c r="X14" s="36"/>
    </row>
    <row r="15" spans="1:29" s="11" customFormat="1" ht="13">
      <c r="A15" s="11" t="s">
        <v>11</v>
      </c>
      <c r="B15" s="11" t="s">
        <v>0</v>
      </c>
      <c r="C15" s="34">
        <v>0.94</v>
      </c>
      <c r="D15" s="34">
        <v>0.91</v>
      </c>
      <c r="E15" s="34"/>
      <c r="F15" s="47">
        <f>(C15-D15)/((C15+D15)/2)</f>
        <v>3.2432432432432337E-2</v>
      </c>
      <c r="G15" s="34"/>
      <c r="H15" s="34"/>
      <c r="I15" s="47"/>
      <c r="J15" s="34">
        <v>5.6</v>
      </c>
      <c r="K15" s="34">
        <v>6.9</v>
      </c>
      <c r="L15" s="47">
        <f t="shared" si="1"/>
        <v>-0.2080000000000001</v>
      </c>
      <c r="M15" s="34"/>
      <c r="N15" s="34"/>
      <c r="O15" s="47"/>
      <c r="P15" s="34"/>
      <c r="Q15" s="34"/>
      <c r="R15" s="34"/>
      <c r="S15" s="47"/>
      <c r="T15" s="34">
        <v>1.1000000000000001</v>
      </c>
      <c r="U15" s="34">
        <v>1.3000000000000003</v>
      </c>
      <c r="V15" s="47">
        <f t="shared" si="2"/>
        <v>-0.1666666666666668</v>
      </c>
      <c r="W15" s="36"/>
      <c r="X15" s="36"/>
    </row>
    <row r="16" spans="1:29" s="11" customFormat="1" ht="13">
      <c r="A16" s="11" t="s">
        <v>12</v>
      </c>
      <c r="B16" s="11" t="s">
        <v>0</v>
      </c>
      <c r="C16" s="34" t="s">
        <v>63</v>
      </c>
      <c r="D16" s="34">
        <v>5.1999999999999998E-2</v>
      </c>
      <c r="E16" s="34"/>
      <c r="F16" s="47"/>
      <c r="G16" s="34"/>
      <c r="H16" s="34"/>
      <c r="I16" s="47"/>
      <c r="J16" s="34">
        <v>7.0000000000000007E-2</v>
      </c>
      <c r="K16" s="34" t="s">
        <v>63</v>
      </c>
      <c r="L16" s="47"/>
      <c r="M16" s="34"/>
      <c r="N16" s="34"/>
      <c r="O16" s="47"/>
      <c r="P16" s="34"/>
      <c r="Q16" s="34"/>
      <c r="R16" s="34"/>
      <c r="S16" s="47"/>
      <c r="T16" s="34" t="s">
        <v>63</v>
      </c>
      <c r="U16" s="34" t="s">
        <v>63</v>
      </c>
      <c r="V16" s="47"/>
      <c r="W16" s="36"/>
      <c r="X16" s="36"/>
    </row>
    <row r="17" spans="1:24" s="11" customFormat="1" ht="13">
      <c r="A17" s="11" t="s">
        <v>13</v>
      </c>
      <c r="B17" s="11" t="s">
        <v>0</v>
      </c>
      <c r="C17" s="34">
        <v>0.4</v>
      </c>
      <c r="D17" s="34">
        <v>0.5</v>
      </c>
      <c r="E17" s="34"/>
      <c r="F17" s="47">
        <f>(C17-D17)/((C17+D17)/2)</f>
        <v>-0.22222222222222215</v>
      </c>
      <c r="G17" s="34"/>
      <c r="H17" s="34"/>
      <c r="I17" s="47"/>
      <c r="J17" s="34">
        <v>2.2999999999999998</v>
      </c>
      <c r="K17" s="34">
        <v>2.6</v>
      </c>
      <c r="L17" s="47">
        <f>(J17-K17)/((J17+K17)/2)</f>
        <v>-0.12244897959183683</v>
      </c>
      <c r="M17" s="34"/>
      <c r="N17" s="34"/>
      <c r="O17" s="47"/>
      <c r="P17" s="34"/>
      <c r="Q17" s="34"/>
      <c r="R17" s="34"/>
      <c r="S17" s="47"/>
      <c r="T17" s="34">
        <v>0.7</v>
      </c>
      <c r="U17" s="34">
        <v>1.1000000000000001</v>
      </c>
      <c r="V17" s="47">
        <f>(T17-U17)/((T17+U17)/2)</f>
        <v>-0.44444444444444459</v>
      </c>
      <c r="W17" s="36"/>
      <c r="X17" s="36"/>
    </row>
    <row r="18" spans="1:24" s="36" customFormat="1" ht="13">
      <c r="A18" s="36" t="s">
        <v>14</v>
      </c>
      <c r="B18" s="36" t="s">
        <v>0</v>
      </c>
      <c r="C18" s="34">
        <v>9.8000000000000007</v>
      </c>
      <c r="D18" s="34">
        <v>10.6</v>
      </c>
      <c r="E18" s="34"/>
      <c r="F18" s="47">
        <f>(C18-D18)/((C18+D18)/2)</f>
        <v>-7.843137254901951E-2</v>
      </c>
      <c r="G18" s="34"/>
      <c r="H18" s="34"/>
      <c r="I18" s="47"/>
      <c r="J18" s="34">
        <v>91</v>
      </c>
      <c r="K18" s="34">
        <v>80.900000000000006</v>
      </c>
      <c r="L18" s="47">
        <f>(J18-K18)/((J18+K18)/2)</f>
        <v>0.1175101803374054</v>
      </c>
      <c r="M18" s="34"/>
      <c r="N18" s="34"/>
      <c r="O18" s="47"/>
      <c r="P18" s="34"/>
      <c r="Q18" s="34"/>
      <c r="R18" s="34"/>
      <c r="S18" s="47"/>
      <c r="T18" s="34">
        <v>30.1</v>
      </c>
      <c r="U18" s="34">
        <v>23.2</v>
      </c>
      <c r="V18" s="47">
        <f>(T18-U18)/((T18+U18)/2)</f>
        <v>0.25891181988742973</v>
      </c>
    </row>
    <row r="19" spans="1:24" s="36" customFormat="1" ht="13">
      <c r="A19" s="36" t="s">
        <v>15</v>
      </c>
      <c r="B19" s="36" t="s">
        <v>0</v>
      </c>
      <c r="C19" s="34" t="s">
        <v>61</v>
      </c>
      <c r="D19" s="34" t="s">
        <v>61</v>
      </c>
      <c r="E19" s="34"/>
      <c r="F19" s="47"/>
      <c r="G19" s="34"/>
      <c r="H19" s="34"/>
      <c r="I19" s="47"/>
      <c r="J19" s="34" t="s">
        <v>61</v>
      </c>
      <c r="K19" s="34" t="s">
        <v>61</v>
      </c>
      <c r="L19" s="47"/>
      <c r="M19" s="34"/>
      <c r="N19" s="34"/>
      <c r="O19" s="47"/>
      <c r="P19" s="34"/>
      <c r="Q19" s="34"/>
      <c r="R19" s="34"/>
      <c r="S19" s="47"/>
      <c r="T19" s="34" t="s">
        <v>61</v>
      </c>
      <c r="U19" s="34" t="s">
        <v>61</v>
      </c>
      <c r="V19" s="47"/>
    </row>
    <row r="20" spans="1:24" s="36" customFormat="1" ht="13">
      <c r="A20" s="36" t="s">
        <v>16</v>
      </c>
      <c r="B20" s="36" t="s">
        <v>0</v>
      </c>
      <c r="C20" s="34" t="s">
        <v>66</v>
      </c>
      <c r="D20" s="34" t="s">
        <v>66</v>
      </c>
      <c r="E20" s="34"/>
      <c r="F20" s="47"/>
      <c r="G20" s="34"/>
      <c r="H20" s="34"/>
      <c r="I20" s="47"/>
      <c r="J20" s="34" t="s">
        <v>66</v>
      </c>
      <c r="K20" s="34" t="s">
        <v>66</v>
      </c>
      <c r="L20" s="47"/>
      <c r="M20" s="34"/>
      <c r="N20" s="34"/>
      <c r="O20" s="47"/>
      <c r="P20" s="34"/>
      <c r="Q20" s="34"/>
      <c r="R20" s="34"/>
      <c r="S20" s="47"/>
      <c r="T20" s="34" t="s">
        <v>66</v>
      </c>
      <c r="U20" s="34" t="s">
        <v>66</v>
      </c>
      <c r="V20" s="47"/>
    </row>
    <row r="21" spans="1:24" s="36" customFormat="1" ht="13">
      <c r="A21" s="36" t="s">
        <v>17</v>
      </c>
      <c r="B21" s="36" t="s">
        <v>0</v>
      </c>
      <c r="C21" s="34">
        <v>8.0000000000000002E-3</v>
      </c>
      <c r="D21" s="34">
        <v>8.0000000000000002E-3</v>
      </c>
      <c r="E21" s="34"/>
      <c r="F21" s="47">
        <f t="shared" ref="F21:F30" si="3">(C21-D21)/((C21+D21)/2)</f>
        <v>0</v>
      </c>
      <c r="G21" s="34"/>
      <c r="H21" s="34"/>
      <c r="I21" s="47"/>
      <c r="J21" s="34">
        <v>0.03</v>
      </c>
      <c r="K21" s="34">
        <v>0.03</v>
      </c>
      <c r="L21" s="47">
        <f t="shared" ref="L21:L31" si="4">(J21-K21)/((J21+K21)/2)</f>
        <v>0</v>
      </c>
      <c r="M21" s="34"/>
      <c r="N21" s="34"/>
      <c r="O21" s="47"/>
      <c r="P21" s="34"/>
      <c r="Q21" s="34"/>
      <c r="R21" s="34"/>
      <c r="S21" s="47"/>
      <c r="T21" s="34">
        <v>0.03</v>
      </c>
      <c r="U21" s="34">
        <v>0.08</v>
      </c>
      <c r="V21" s="47">
        <f t="shared" ref="V21:V39" si="5">(T21-U21)/((T21+U21)/2)</f>
        <v>-0.90909090909090917</v>
      </c>
    </row>
    <row r="22" spans="1:24" s="36" customFormat="1" ht="13">
      <c r="A22" s="36" t="s">
        <v>18</v>
      </c>
      <c r="B22" s="36" t="s">
        <v>0</v>
      </c>
      <c r="C22" s="34">
        <v>5.0000000000000001E-3</v>
      </c>
      <c r="D22" s="34">
        <v>6.0000000000000001E-3</v>
      </c>
      <c r="E22" s="34"/>
      <c r="F22" s="47">
        <f t="shared" si="3"/>
        <v>-0.18181818181818182</v>
      </c>
      <c r="G22" s="34"/>
      <c r="H22" s="34"/>
      <c r="I22" s="47"/>
      <c r="J22" s="34">
        <v>0.09</v>
      </c>
      <c r="K22" s="34">
        <v>0.1</v>
      </c>
      <c r="L22" s="47">
        <f t="shared" si="4"/>
        <v>-0.10526315789473693</v>
      </c>
      <c r="M22" s="34"/>
      <c r="N22" s="34"/>
      <c r="O22" s="47"/>
      <c r="P22" s="34"/>
      <c r="Q22" s="34"/>
      <c r="R22" s="34"/>
      <c r="S22" s="47"/>
      <c r="T22" s="34">
        <v>0.01</v>
      </c>
      <c r="U22" s="34">
        <v>0.02</v>
      </c>
      <c r="V22" s="47">
        <f t="shared" si="5"/>
        <v>-0.66666666666666674</v>
      </c>
    </row>
    <row r="23" spans="1:24" s="36" customFormat="1" ht="13">
      <c r="A23" s="36" t="s">
        <v>19</v>
      </c>
      <c r="B23" s="36" t="s">
        <v>0</v>
      </c>
      <c r="C23" s="34">
        <v>7.0000000000000007E-2</v>
      </c>
      <c r="D23" s="34">
        <v>0.08</v>
      </c>
      <c r="E23" s="34"/>
      <c r="F23" s="47">
        <f t="shared" si="3"/>
        <v>-0.13333333333333325</v>
      </c>
      <c r="G23" s="34"/>
      <c r="H23" s="34"/>
      <c r="I23" s="47"/>
      <c r="J23" s="34">
        <v>0.19</v>
      </c>
      <c r="K23" s="34">
        <v>0.21</v>
      </c>
      <c r="L23" s="47">
        <f t="shared" si="4"/>
        <v>-9.999999999999995E-2</v>
      </c>
      <c r="M23" s="34"/>
      <c r="N23" s="34"/>
      <c r="O23" s="47"/>
      <c r="P23" s="34"/>
      <c r="Q23" s="34"/>
      <c r="R23" s="34"/>
      <c r="S23" s="47"/>
      <c r="T23" s="34">
        <v>0.17</v>
      </c>
      <c r="U23" s="34">
        <v>0.17</v>
      </c>
      <c r="V23" s="47">
        <f t="shared" si="5"/>
        <v>0</v>
      </c>
    </row>
    <row r="24" spans="1:24" s="36" customFormat="1" ht="13">
      <c r="A24" s="36" t="s">
        <v>20</v>
      </c>
      <c r="B24" s="36" t="s">
        <v>0</v>
      </c>
      <c r="C24" s="34">
        <v>0.27</v>
      </c>
      <c r="D24" s="34">
        <v>0.33</v>
      </c>
      <c r="E24" s="34"/>
      <c r="F24" s="47">
        <f t="shared" si="3"/>
        <v>-0.19999999999999996</v>
      </c>
      <c r="G24" s="34"/>
      <c r="H24" s="34"/>
      <c r="I24" s="47"/>
      <c r="J24" s="34">
        <v>2.2000000000000002</v>
      </c>
      <c r="K24" s="34">
        <v>1.4</v>
      </c>
      <c r="L24" s="47">
        <f t="shared" si="4"/>
        <v>0.44444444444444459</v>
      </c>
      <c r="M24" s="34"/>
      <c r="N24" s="34"/>
      <c r="O24" s="47"/>
      <c r="P24" s="34"/>
      <c r="Q24" s="34"/>
      <c r="R24" s="34"/>
      <c r="S24" s="47"/>
      <c r="T24" s="34">
        <v>8.1</v>
      </c>
      <c r="U24" s="34">
        <v>4.7</v>
      </c>
      <c r="V24" s="47">
        <f t="shared" si="5"/>
        <v>0.53124999999999989</v>
      </c>
    </row>
    <row r="25" spans="1:24" s="36" customFormat="1" ht="13">
      <c r="A25" s="36" t="s">
        <v>21</v>
      </c>
      <c r="B25" s="36" t="s">
        <v>0</v>
      </c>
      <c r="C25" s="34">
        <v>2.1</v>
      </c>
      <c r="D25" s="34">
        <v>1.9</v>
      </c>
      <c r="E25" s="34"/>
      <c r="F25" s="47">
        <f t="shared" si="3"/>
        <v>0.10000000000000009</v>
      </c>
      <c r="G25" s="34"/>
      <c r="H25" s="34"/>
      <c r="I25" s="47"/>
      <c r="J25" s="34">
        <v>1.9</v>
      </c>
      <c r="K25" s="34">
        <v>1.9</v>
      </c>
      <c r="L25" s="47">
        <f t="shared" si="4"/>
        <v>0</v>
      </c>
      <c r="M25" s="34"/>
      <c r="N25" s="34"/>
      <c r="O25" s="47"/>
      <c r="P25" s="34"/>
      <c r="Q25" s="34"/>
      <c r="R25" s="34"/>
      <c r="S25" s="47"/>
      <c r="T25" s="34">
        <v>5</v>
      </c>
      <c r="U25" s="34">
        <v>4.5999999999999996</v>
      </c>
      <c r="V25" s="47">
        <f t="shared" si="5"/>
        <v>8.3333333333333412E-2</v>
      </c>
    </row>
    <row r="26" spans="1:24" s="36" customFormat="1" ht="13">
      <c r="A26" s="36" t="s">
        <v>22</v>
      </c>
      <c r="B26" s="36" t="s">
        <v>0</v>
      </c>
      <c r="C26" s="34">
        <v>1.47</v>
      </c>
      <c r="D26" s="34">
        <v>2.17</v>
      </c>
      <c r="E26" s="34"/>
      <c r="F26" s="47">
        <f t="shared" si="3"/>
        <v>-0.38461538461538464</v>
      </c>
      <c r="G26" s="34"/>
      <c r="H26" s="34"/>
      <c r="I26" s="47"/>
      <c r="J26" s="34">
        <v>11.1</v>
      </c>
      <c r="K26" s="34">
        <v>7.1</v>
      </c>
      <c r="L26" s="47">
        <f t="shared" si="4"/>
        <v>0.43956043956043955</v>
      </c>
      <c r="M26" s="34"/>
      <c r="N26" s="34"/>
      <c r="O26" s="47"/>
      <c r="P26" s="34"/>
      <c r="Q26" s="34"/>
      <c r="R26" s="34"/>
      <c r="S26" s="47"/>
      <c r="T26" s="34">
        <v>3.1</v>
      </c>
      <c r="U26" s="34">
        <v>4.37</v>
      </c>
      <c r="V26" s="47">
        <f t="shared" si="5"/>
        <v>-0.34002677376171347</v>
      </c>
    </row>
    <row r="27" spans="1:24" s="55" customFormat="1" ht="13">
      <c r="A27" s="36" t="s">
        <v>90</v>
      </c>
      <c r="B27" s="36" t="s">
        <v>0</v>
      </c>
      <c r="C27" s="70" t="s">
        <v>68</v>
      </c>
      <c r="D27" s="70" t="s">
        <v>68</v>
      </c>
      <c r="E27" s="70"/>
      <c r="F27" s="70"/>
      <c r="G27" s="70"/>
      <c r="H27" s="70"/>
      <c r="I27" s="47"/>
      <c r="J27" s="70">
        <v>5.0000000000000001E-3</v>
      </c>
      <c r="K27" s="70">
        <v>7.0000000000000001E-3</v>
      </c>
      <c r="L27" s="47">
        <f t="shared" si="4"/>
        <v>-0.33333333333333331</v>
      </c>
      <c r="M27" s="70"/>
      <c r="N27" s="70"/>
      <c r="O27" s="70"/>
      <c r="P27" s="70"/>
      <c r="Q27" s="70"/>
      <c r="R27" s="70"/>
      <c r="S27" s="70"/>
      <c r="T27" s="70" t="s">
        <v>68</v>
      </c>
      <c r="U27" s="70">
        <v>1E-3</v>
      </c>
      <c r="V27" s="70"/>
      <c r="W27" s="36"/>
    </row>
    <row r="28" spans="1:24" s="55" customFormat="1" ht="13">
      <c r="A28" s="36" t="s">
        <v>91</v>
      </c>
      <c r="B28" s="36" t="s">
        <v>0</v>
      </c>
      <c r="C28" s="70" t="s">
        <v>68</v>
      </c>
      <c r="D28" s="70" t="s">
        <v>68</v>
      </c>
      <c r="E28" s="70"/>
      <c r="F28" s="70"/>
      <c r="G28" s="70"/>
      <c r="H28" s="70"/>
      <c r="I28" s="47"/>
      <c r="J28" s="70">
        <v>3.0000000000000001E-3</v>
      </c>
      <c r="K28" s="70">
        <v>4.0000000000000001E-3</v>
      </c>
      <c r="L28" s="47">
        <f t="shared" si="4"/>
        <v>-0.2857142857142857</v>
      </c>
      <c r="M28" s="70"/>
      <c r="N28" s="70"/>
      <c r="O28" s="70"/>
      <c r="P28" s="70"/>
      <c r="Q28" s="70"/>
      <c r="R28" s="70"/>
      <c r="S28" s="70"/>
      <c r="T28" s="70" t="s">
        <v>68</v>
      </c>
      <c r="U28" s="70" t="s">
        <v>68</v>
      </c>
      <c r="V28" s="70"/>
      <c r="W28" s="36"/>
    </row>
    <row r="29" spans="1:24" s="55" customFormat="1" ht="13">
      <c r="A29" s="36" t="s">
        <v>92</v>
      </c>
      <c r="B29" s="36" t="s">
        <v>0</v>
      </c>
      <c r="C29" s="70" t="s">
        <v>68</v>
      </c>
      <c r="D29" s="70">
        <v>1E-3</v>
      </c>
      <c r="E29" s="70"/>
      <c r="F29" s="70"/>
      <c r="G29" s="70"/>
      <c r="H29" s="70"/>
      <c r="I29" s="47"/>
      <c r="J29" s="70">
        <v>8.9999999999999993E-3</v>
      </c>
      <c r="K29" s="70">
        <v>7.0000000000000001E-3</v>
      </c>
      <c r="L29" s="47">
        <f t="shared" si="4"/>
        <v>0.24999999999999989</v>
      </c>
      <c r="M29" s="70"/>
      <c r="N29" s="70"/>
      <c r="O29" s="47"/>
      <c r="P29" s="70"/>
      <c r="Q29" s="70"/>
      <c r="R29" s="70"/>
      <c r="S29" s="47"/>
      <c r="T29" s="70">
        <v>2E-3</v>
      </c>
      <c r="U29" s="70">
        <v>1E-3</v>
      </c>
      <c r="V29" s="47">
        <f>(T29-U29)/((T29+U29)/2)</f>
        <v>0.66666666666666663</v>
      </c>
      <c r="W29" s="36"/>
    </row>
    <row r="30" spans="1:24" s="36" customFormat="1" ht="13">
      <c r="A30" s="36" t="s">
        <v>23</v>
      </c>
      <c r="B30" s="36" t="s">
        <v>0</v>
      </c>
      <c r="C30" s="34">
        <v>0.21</v>
      </c>
      <c r="D30" s="34">
        <v>0.28999999999999998</v>
      </c>
      <c r="E30" s="34"/>
      <c r="F30" s="47">
        <f t="shared" si="3"/>
        <v>-0.31999999999999995</v>
      </c>
      <c r="G30" s="34"/>
      <c r="H30" s="34"/>
      <c r="I30" s="47"/>
      <c r="J30" s="34">
        <v>0.34</v>
      </c>
      <c r="K30" s="34">
        <v>0.28999999999999998</v>
      </c>
      <c r="L30" s="47">
        <f t="shared" si="4"/>
        <v>0.15873015873015886</v>
      </c>
      <c r="M30" s="34"/>
      <c r="N30" s="34"/>
      <c r="O30" s="47"/>
      <c r="P30" s="34"/>
      <c r="Q30" s="34"/>
      <c r="R30" s="34"/>
      <c r="S30" s="47"/>
      <c r="T30" s="34">
        <v>0.3</v>
      </c>
      <c r="U30" s="34">
        <v>0.25</v>
      </c>
      <c r="V30" s="47">
        <f t="shared" si="5"/>
        <v>0.18181818181818177</v>
      </c>
    </row>
    <row r="31" spans="1:24" s="55" customFormat="1" ht="13">
      <c r="A31" s="36" t="s">
        <v>93</v>
      </c>
      <c r="B31" s="36" t="s">
        <v>0</v>
      </c>
      <c r="C31" s="70" t="s">
        <v>102</v>
      </c>
      <c r="D31" s="70" t="s">
        <v>102</v>
      </c>
      <c r="E31" s="70"/>
      <c r="F31" s="70"/>
      <c r="G31" s="70"/>
      <c r="H31" s="70"/>
      <c r="I31" s="47"/>
      <c r="J31" s="70">
        <v>7.0000000000000001E-3</v>
      </c>
      <c r="K31" s="70">
        <v>0.01</v>
      </c>
      <c r="L31" s="47">
        <f t="shared" si="4"/>
        <v>-0.3529411764705882</v>
      </c>
      <c r="M31" s="70"/>
      <c r="N31" s="70"/>
      <c r="O31" s="70"/>
      <c r="P31" s="70"/>
      <c r="Q31" s="70"/>
      <c r="R31" s="70"/>
      <c r="S31" s="70"/>
      <c r="T31" s="70" t="s">
        <v>102</v>
      </c>
      <c r="U31" s="70" t="s">
        <v>102</v>
      </c>
      <c r="V31" s="70"/>
      <c r="W31" s="36"/>
    </row>
    <row r="32" spans="1:24" s="55" customFormat="1" ht="13">
      <c r="A32" s="36" t="s">
        <v>94</v>
      </c>
      <c r="B32" s="36" t="s">
        <v>0</v>
      </c>
      <c r="C32" s="70" t="s">
        <v>103</v>
      </c>
      <c r="D32" s="70">
        <v>6.0000000000000001E-3</v>
      </c>
      <c r="E32" s="70"/>
      <c r="F32" s="70"/>
      <c r="G32" s="70"/>
      <c r="H32" s="70"/>
      <c r="I32" s="70"/>
      <c r="J32" s="70">
        <v>7.0000000000000001E-3</v>
      </c>
      <c r="K32" s="70" t="s">
        <v>103</v>
      </c>
      <c r="L32" s="70"/>
      <c r="M32" s="70"/>
      <c r="N32" s="70"/>
      <c r="O32" s="47"/>
      <c r="P32" s="70"/>
      <c r="Q32" s="70"/>
      <c r="R32" s="70"/>
      <c r="S32" s="47"/>
      <c r="T32" s="70">
        <v>8.0000000000000002E-3</v>
      </c>
      <c r="U32" s="70">
        <v>7.0000000000000001E-3</v>
      </c>
      <c r="V32" s="47">
        <f>(T32-U32)/((T32+U32)/2)</f>
        <v>0.13333333333333333</v>
      </c>
      <c r="W32" s="36"/>
    </row>
    <row r="33" spans="1:23" s="55" customFormat="1" ht="13">
      <c r="A33" s="36" t="s">
        <v>95</v>
      </c>
      <c r="B33" s="36" t="s">
        <v>0</v>
      </c>
      <c r="C33" s="70" t="s">
        <v>77</v>
      </c>
      <c r="D33" s="70" t="s">
        <v>77</v>
      </c>
      <c r="E33" s="70"/>
      <c r="F33" s="70"/>
      <c r="G33" s="70"/>
      <c r="H33" s="70"/>
      <c r="I33" s="70"/>
      <c r="J33" s="70" t="s">
        <v>77</v>
      </c>
      <c r="K33" s="70" t="s">
        <v>77</v>
      </c>
      <c r="L33" s="70"/>
      <c r="M33" s="70"/>
      <c r="N33" s="70"/>
      <c r="O33" s="70"/>
      <c r="P33" s="70"/>
      <c r="Q33" s="70"/>
      <c r="R33" s="70"/>
      <c r="S33" s="70"/>
      <c r="T33" s="70" t="s">
        <v>77</v>
      </c>
      <c r="U33" s="70" t="s">
        <v>77</v>
      </c>
      <c r="V33" s="70"/>
      <c r="W33" s="36"/>
    </row>
    <row r="34" spans="1:23" s="36" customFormat="1" ht="13">
      <c r="A34" s="36" t="s">
        <v>24</v>
      </c>
      <c r="B34" s="36" t="s">
        <v>0</v>
      </c>
      <c r="C34" s="34" t="s">
        <v>68</v>
      </c>
      <c r="D34" s="34" t="s">
        <v>68</v>
      </c>
      <c r="E34" s="34"/>
      <c r="F34" s="47"/>
      <c r="G34" s="34"/>
      <c r="H34" s="34"/>
      <c r="I34" s="47"/>
      <c r="J34" s="34" t="s">
        <v>68</v>
      </c>
      <c r="K34" s="34" t="s">
        <v>68</v>
      </c>
      <c r="L34" s="47"/>
      <c r="M34" s="34"/>
      <c r="N34" s="34"/>
      <c r="O34" s="47"/>
      <c r="P34" s="34"/>
      <c r="Q34" s="34"/>
      <c r="R34" s="34"/>
      <c r="S34" s="47"/>
      <c r="T34" s="34" t="s">
        <v>68</v>
      </c>
      <c r="U34" s="34" t="s">
        <v>68</v>
      </c>
      <c r="V34" s="47"/>
    </row>
    <row r="35" spans="1:23" s="36" customFormat="1" ht="13">
      <c r="A35" s="36" t="s">
        <v>25</v>
      </c>
      <c r="B35" s="36" t="s">
        <v>0</v>
      </c>
      <c r="C35" s="34">
        <v>3.0000000000000001E-3</v>
      </c>
      <c r="D35" s="34">
        <v>3.0000000000000001E-3</v>
      </c>
      <c r="E35" s="34"/>
      <c r="F35" s="47">
        <f>(C35-D35)/((C35+D35)/2)</f>
        <v>0</v>
      </c>
      <c r="G35" s="34"/>
      <c r="H35" s="34"/>
      <c r="I35" s="47"/>
      <c r="J35" s="34">
        <v>0.05</v>
      </c>
      <c r="K35" s="34">
        <v>0.05</v>
      </c>
      <c r="L35" s="47">
        <f>(J35-K35)/((J35+K35)/2)</f>
        <v>0</v>
      </c>
      <c r="M35" s="34"/>
      <c r="N35" s="34"/>
      <c r="O35" s="47"/>
      <c r="P35" s="34"/>
      <c r="Q35" s="34"/>
      <c r="R35" s="34"/>
      <c r="S35" s="47"/>
      <c r="T35" s="34">
        <v>7.0000000000000001E-3</v>
      </c>
      <c r="U35" s="34">
        <v>0.01</v>
      </c>
      <c r="V35" s="47">
        <f t="shared" si="5"/>
        <v>-0.3529411764705882</v>
      </c>
    </row>
    <row r="36" spans="1:23" s="36" customFormat="1" ht="13">
      <c r="A36" s="36" t="s">
        <v>26</v>
      </c>
      <c r="B36" s="36" t="s">
        <v>0</v>
      </c>
      <c r="C36" s="34" t="s">
        <v>69</v>
      </c>
      <c r="D36" s="34" t="s">
        <v>69</v>
      </c>
      <c r="E36" s="34"/>
      <c r="F36" s="47"/>
      <c r="G36" s="34"/>
      <c r="H36" s="34"/>
      <c r="I36" s="47"/>
      <c r="J36" s="34" t="s">
        <v>69</v>
      </c>
      <c r="K36" s="34" t="s">
        <v>69</v>
      </c>
      <c r="L36" s="47"/>
      <c r="M36" s="34"/>
      <c r="N36" s="34"/>
      <c r="O36" s="47"/>
      <c r="P36" s="34"/>
      <c r="Q36" s="34"/>
      <c r="R36" s="34"/>
      <c r="S36" s="47"/>
      <c r="T36" s="34" t="s">
        <v>69</v>
      </c>
      <c r="U36" s="34" t="s">
        <v>69</v>
      </c>
      <c r="V36" s="47"/>
    </row>
    <row r="37" spans="1:23" s="55" customFormat="1" ht="13">
      <c r="A37" s="36" t="s">
        <v>96</v>
      </c>
      <c r="B37" s="36" t="s">
        <v>0</v>
      </c>
      <c r="C37" s="70" t="s">
        <v>104</v>
      </c>
      <c r="D37" s="70" t="s">
        <v>104</v>
      </c>
      <c r="E37" s="70"/>
      <c r="F37" s="70"/>
      <c r="G37" s="70"/>
      <c r="H37" s="70"/>
      <c r="I37" s="47"/>
      <c r="J37" s="70">
        <v>3.0000000000000001E-3</v>
      </c>
      <c r="K37" s="70">
        <v>6.9999999999999999E-4</v>
      </c>
      <c r="L37" s="47">
        <f>(J37-K37)/((J37+K37)/2)</f>
        <v>1.2432432432432432</v>
      </c>
      <c r="M37" s="70"/>
      <c r="N37" s="70"/>
      <c r="O37" s="70"/>
      <c r="P37" s="70"/>
      <c r="Q37" s="70"/>
      <c r="R37" s="70"/>
      <c r="S37" s="70"/>
      <c r="T37" s="70" t="s">
        <v>104</v>
      </c>
      <c r="U37" s="70" t="s">
        <v>104</v>
      </c>
      <c r="V37" s="70"/>
      <c r="W37" s="36"/>
    </row>
    <row r="38" spans="1:23" s="36" customFormat="1" ht="13">
      <c r="A38" s="36" t="s">
        <v>27</v>
      </c>
      <c r="B38" s="36" t="s">
        <v>0</v>
      </c>
      <c r="C38" s="34">
        <v>4.0999999999999996</v>
      </c>
      <c r="D38" s="34">
        <v>8.6</v>
      </c>
      <c r="E38" s="34"/>
      <c r="F38" s="47">
        <f t="shared" ref="F38:F46" si="6">(C38-D38)/((C38+D38)/2)</f>
        <v>-0.70866141732283472</v>
      </c>
      <c r="G38" s="34"/>
      <c r="H38" s="34"/>
      <c r="I38" s="47"/>
      <c r="J38" s="34">
        <v>42.7</v>
      </c>
      <c r="K38" s="34">
        <v>33.700000000000003</v>
      </c>
      <c r="L38" s="47">
        <f>(J38-K38)/((J38+K38)/2)</f>
        <v>0.23560209424083767</v>
      </c>
      <c r="M38" s="34"/>
      <c r="N38" s="34"/>
      <c r="O38" s="47"/>
      <c r="P38" s="34"/>
      <c r="Q38" s="34"/>
      <c r="R38" s="34"/>
      <c r="S38" s="47"/>
      <c r="T38" s="34">
        <v>12.3</v>
      </c>
      <c r="U38" s="34">
        <v>10.3</v>
      </c>
      <c r="V38" s="47">
        <f t="shared" si="5"/>
        <v>0.17699115044247787</v>
      </c>
    </row>
    <row r="39" spans="1:23" s="36" customFormat="1" ht="13">
      <c r="A39" s="36" t="s">
        <v>28</v>
      </c>
      <c r="B39" s="36" t="s">
        <v>0</v>
      </c>
      <c r="C39" s="34">
        <v>0.04</v>
      </c>
      <c r="D39" s="34">
        <v>0.04</v>
      </c>
      <c r="E39" s="34"/>
      <c r="F39" s="47">
        <f t="shared" si="6"/>
        <v>0</v>
      </c>
      <c r="G39" s="34"/>
      <c r="H39" s="34"/>
      <c r="I39" s="47"/>
      <c r="J39" s="34">
        <v>0.1</v>
      </c>
      <c r="K39" s="34">
        <v>0.1</v>
      </c>
      <c r="L39" s="47">
        <f>(J39-K39)/((J39+K39)/2)</f>
        <v>0</v>
      </c>
      <c r="M39" s="34"/>
      <c r="N39" s="34"/>
      <c r="O39" s="47"/>
      <c r="P39" s="34"/>
      <c r="Q39" s="34"/>
      <c r="R39" s="34"/>
      <c r="S39" s="47"/>
      <c r="T39" s="34">
        <v>0.05</v>
      </c>
      <c r="U39" s="34">
        <v>0.06</v>
      </c>
      <c r="V39" s="47">
        <f t="shared" si="5"/>
        <v>-0.18181818181818174</v>
      </c>
    </row>
    <row r="40" spans="1:23" s="36" customFormat="1" ht="13">
      <c r="A40" s="36" t="s">
        <v>29</v>
      </c>
      <c r="B40" s="36" t="s">
        <v>0</v>
      </c>
      <c r="C40" s="34" t="s">
        <v>71</v>
      </c>
      <c r="D40" s="34" t="s">
        <v>71</v>
      </c>
      <c r="E40" s="34"/>
      <c r="F40" s="47"/>
      <c r="G40" s="34"/>
      <c r="H40" s="34"/>
      <c r="I40" s="47"/>
      <c r="J40" s="34" t="s">
        <v>71</v>
      </c>
      <c r="K40" s="34" t="s">
        <v>71</v>
      </c>
      <c r="L40" s="47"/>
      <c r="M40" s="34"/>
      <c r="N40" s="34"/>
      <c r="O40" s="47"/>
      <c r="P40" s="34"/>
      <c r="Q40" s="34"/>
      <c r="R40" s="34"/>
      <c r="S40" s="47"/>
      <c r="T40" s="34" t="s">
        <v>71</v>
      </c>
      <c r="U40" s="34" t="s">
        <v>71</v>
      </c>
      <c r="V40" s="47"/>
    </row>
    <row r="41" spans="1:23" s="55" customFormat="1" ht="13">
      <c r="A41" s="36" t="s">
        <v>97</v>
      </c>
      <c r="B41" s="36" t="s">
        <v>0</v>
      </c>
      <c r="C41" s="70" t="s">
        <v>105</v>
      </c>
      <c r="D41" s="70">
        <v>4.0000000000000001E-3</v>
      </c>
      <c r="E41" s="70"/>
      <c r="F41" s="70"/>
      <c r="G41" s="70"/>
      <c r="H41" s="70"/>
      <c r="I41" s="47"/>
      <c r="J41" s="70">
        <v>0.05</v>
      </c>
      <c r="K41" s="70">
        <v>0.05</v>
      </c>
      <c r="L41" s="47">
        <f t="shared" ref="L41:L46" si="7">(J41-K41)/((J41+K41)/2)</f>
        <v>0</v>
      </c>
      <c r="M41" s="70"/>
      <c r="N41" s="70"/>
      <c r="O41" s="47"/>
      <c r="P41" s="70"/>
      <c r="Q41" s="70"/>
      <c r="R41" s="70"/>
      <c r="S41" s="47"/>
      <c r="T41" s="70">
        <v>8.0000000000000002E-3</v>
      </c>
      <c r="U41" s="70">
        <v>8.0000000000000002E-3</v>
      </c>
      <c r="V41" s="47">
        <f t="shared" ref="V41:V46" si="8">(T41-U41)/((T41+U41)/2)</f>
        <v>0</v>
      </c>
      <c r="W41" s="36"/>
    </row>
    <row r="42" spans="1:23" s="36" customFormat="1" ht="13">
      <c r="A42" s="36" t="s">
        <v>30</v>
      </c>
      <c r="B42" s="36" t="s">
        <v>0</v>
      </c>
      <c r="C42" s="34">
        <v>1.1000000000000001</v>
      </c>
      <c r="D42" s="34">
        <v>1.4</v>
      </c>
      <c r="E42" s="34"/>
      <c r="F42" s="47">
        <f t="shared" si="6"/>
        <v>-0.23999999999999985</v>
      </c>
      <c r="G42" s="34"/>
      <c r="H42" s="34"/>
      <c r="I42" s="47"/>
      <c r="J42" s="34">
        <v>2</v>
      </c>
      <c r="K42" s="34">
        <v>1.5</v>
      </c>
      <c r="L42" s="47">
        <f t="shared" si="7"/>
        <v>0.2857142857142857</v>
      </c>
      <c r="M42" s="34"/>
      <c r="N42" s="34"/>
      <c r="O42" s="47"/>
      <c r="P42" s="34"/>
      <c r="Q42" s="34"/>
      <c r="R42" s="34"/>
      <c r="S42" s="47"/>
      <c r="T42" s="34">
        <v>4.9000000000000004</v>
      </c>
      <c r="U42" s="34">
        <v>3.4</v>
      </c>
      <c r="V42" s="47">
        <f t="shared" si="8"/>
        <v>0.36144578313253017</v>
      </c>
    </row>
    <row r="43" spans="1:23" s="36" customFormat="1" ht="13">
      <c r="A43" s="36" t="s">
        <v>31</v>
      </c>
      <c r="B43" s="36" t="s">
        <v>0</v>
      </c>
      <c r="C43" s="83">
        <v>29600</v>
      </c>
      <c r="D43" s="83">
        <v>39400</v>
      </c>
      <c r="E43" s="34"/>
      <c r="F43" s="47">
        <f t="shared" si="6"/>
        <v>-0.28405797101449276</v>
      </c>
      <c r="G43" s="34"/>
      <c r="H43" s="34"/>
      <c r="I43" s="47"/>
      <c r="J43" s="83">
        <v>35300</v>
      </c>
      <c r="K43" s="83">
        <v>33200</v>
      </c>
      <c r="L43" s="47">
        <f t="shared" si="7"/>
        <v>6.1313868613138686E-2</v>
      </c>
      <c r="M43" s="34"/>
      <c r="N43" s="34"/>
      <c r="O43" s="47"/>
      <c r="P43" s="34"/>
      <c r="Q43" s="34"/>
      <c r="R43" s="34"/>
      <c r="S43" s="47"/>
      <c r="T43" s="83">
        <v>35800</v>
      </c>
      <c r="U43" s="83">
        <v>31800</v>
      </c>
      <c r="V43" s="47">
        <f t="shared" si="8"/>
        <v>0.11834319526627218</v>
      </c>
    </row>
    <row r="44" spans="1:23" s="36" customFormat="1" ht="13">
      <c r="A44" s="36" t="s">
        <v>32</v>
      </c>
      <c r="B44" s="36" t="s">
        <v>0</v>
      </c>
      <c r="C44" s="34">
        <v>0.02</v>
      </c>
      <c r="D44" s="34">
        <v>0.02</v>
      </c>
      <c r="E44" s="34"/>
      <c r="F44" s="47">
        <f t="shared" si="6"/>
        <v>0</v>
      </c>
      <c r="G44" s="34"/>
      <c r="H44" s="34"/>
      <c r="I44" s="47"/>
      <c r="J44" s="34">
        <v>0.21</v>
      </c>
      <c r="K44" s="34">
        <v>0.25</v>
      </c>
      <c r="L44" s="47">
        <f t="shared" si="7"/>
        <v>-0.17391304347826092</v>
      </c>
      <c r="M44" s="34"/>
      <c r="N44" s="34"/>
      <c r="O44" s="47"/>
      <c r="P44" s="34"/>
      <c r="Q44" s="34"/>
      <c r="R44" s="34"/>
      <c r="S44" s="47"/>
      <c r="T44" s="34">
        <v>0.1</v>
      </c>
      <c r="U44" s="34">
        <v>0.13</v>
      </c>
      <c r="V44" s="47">
        <f t="shared" si="8"/>
        <v>-0.2608695652173913</v>
      </c>
    </row>
    <row r="45" spans="1:23" s="55" customFormat="1" ht="13">
      <c r="A45" s="36" t="s">
        <v>101</v>
      </c>
      <c r="B45" s="36" t="s">
        <v>0</v>
      </c>
      <c r="C45" s="70">
        <v>5.9999999999999995E-4</v>
      </c>
      <c r="D45" s="70">
        <v>6.9999999999999999E-4</v>
      </c>
      <c r="E45" s="70"/>
      <c r="F45" s="47">
        <f>(C45-D45)/((C45+D45)/2)</f>
        <v>-0.15384615384615391</v>
      </c>
      <c r="G45" s="70"/>
      <c r="H45" s="70"/>
      <c r="I45" s="47"/>
      <c r="J45" s="70">
        <v>0.01</v>
      </c>
      <c r="K45" s="70">
        <v>0.01</v>
      </c>
      <c r="L45" s="47">
        <f t="shared" si="7"/>
        <v>0</v>
      </c>
      <c r="M45" s="70"/>
      <c r="N45" s="70"/>
      <c r="O45" s="47"/>
      <c r="P45" s="70"/>
      <c r="Q45" s="70"/>
      <c r="R45" s="70"/>
      <c r="S45" s="47"/>
      <c r="T45" s="70">
        <v>1E-3</v>
      </c>
      <c r="U45" s="70">
        <v>2E-3</v>
      </c>
      <c r="V45" s="47">
        <f t="shared" si="8"/>
        <v>-0.66666666666666663</v>
      </c>
      <c r="W45" s="36"/>
    </row>
    <row r="46" spans="1:23" s="36" customFormat="1" ht="13">
      <c r="A46" s="36" t="s">
        <v>33</v>
      </c>
      <c r="B46" s="36" t="s">
        <v>0</v>
      </c>
      <c r="C46" s="34">
        <v>21.5</v>
      </c>
      <c r="D46" s="34">
        <v>20.7</v>
      </c>
      <c r="E46" s="34"/>
      <c r="F46" s="47">
        <f t="shared" si="6"/>
        <v>3.7914691943127993E-2</v>
      </c>
      <c r="G46" s="34"/>
      <c r="H46" s="34"/>
      <c r="I46" s="47"/>
      <c r="J46" s="34">
        <v>18.600000000000001</v>
      </c>
      <c r="K46" s="34">
        <v>18.899999999999999</v>
      </c>
      <c r="L46" s="47">
        <f t="shared" si="7"/>
        <v>-1.5999999999999848E-2</v>
      </c>
      <c r="M46" s="34"/>
      <c r="N46" s="34"/>
      <c r="O46" s="47"/>
      <c r="P46" s="34"/>
      <c r="Q46" s="34"/>
      <c r="R46" s="34"/>
      <c r="S46" s="47"/>
      <c r="T46" s="34">
        <v>22.2</v>
      </c>
      <c r="U46" s="34">
        <v>12.5</v>
      </c>
      <c r="V46" s="47">
        <f t="shared" si="8"/>
        <v>0.55907780979827082</v>
      </c>
    </row>
    <row r="47" spans="1:23" s="36" customFormat="1" ht="13">
      <c r="A47" s="36" t="s">
        <v>34</v>
      </c>
      <c r="B47" s="36" t="s">
        <v>0</v>
      </c>
      <c r="C47" s="34" t="s">
        <v>61</v>
      </c>
      <c r="D47" s="34" t="s">
        <v>61</v>
      </c>
      <c r="E47" s="34"/>
      <c r="F47" s="47"/>
      <c r="G47" s="34"/>
      <c r="H47" s="34"/>
      <c r="I47" s="47"/>
      <c r="J47" s="34" t="s">
        <v>61</v>
      </c>
      <c r="K47" s="34" t="s">
        <v>61</v>
      </c>
      <c r="L47" s="47"/>
      <c r="M47" s="34"/>
      <c r="N47" s="34"/>
      <c r="O47" s="47"/>
      <c r="P47" s="34"/>
      <c r="Q47" s="34"/>
      <c r="R47" s="34"/>
      <c r="S47" s="47"/>
      <c r="T47" s="34" t="s">
        <v>61</v>
      </c>
      <c r="U47" s="34" t="s">
        <v>61</v>
      </c>
      <c r="V47" s="47"/>
    </row>
    <row r="48" spans="1:23" s="36" customFormat="1" ht="13">
      <c r="A48" s="36" t="s">
        <v>35</v>
      </c>
      <c r="B48" s="36" t="s">
        <v>0</v>
      </c>
      <c r="C48" s="34" t="s">
        <v>72</v>
      </c>
      <c r="D48" s="34" t="s">
        <v>72</v>
      </c>
      <c r="E48" s="34"/>
      <c r="F48" s="47"/>
      <c r="G48" s="34"/>
      <c r="H48" s="34"/>
      <c r="I48" s="47"/>
      <c r="J48" s="34">
        <v>0.09</v>
      </c>
      <c r="K48" s="34">
        <v>0.09</v>
      </c>
      <c r="L48" s="47">
        <f>(J48-K48)/((J48+K48)/2)</f>
        <v>0</v>
      </c>
      <c r="M48" s="34"/>
      <c r="N48" s="34"/>
      <c r="O48" s="47"/>
      <c r="P48" s="34"/>
      <c r="Q48" s="34"/>
      <c r="R48" s="34"/>
      <c r="S48" s="47"/>
      <c r="T48" s="34" t="s">
        <v>72</v>
      </c>
      <c r="U48" s="34" t="s">
        <v>72</v>
      </c>
      <c r="V48" s="47"/>
    </row>
    <row r="49" spans="1:23" s="55" customFormat="1" ht="13">
      <c r="A49" s="36" t="s">
        <v>98</v>
      </c>
      <c r="B49" s="36" t="s">
        <v>0</v>
      </c>
      <c r="C49" s="70" t="s">
        <v>106</v>
      </c>
      <c r="D49" s="70" t="s">
        <v>106</v>
      </c>
      <c r="E49" s="70"/>
      <c r="F49" s="70"/>
      <c r="G49" s="70"/>
      <c r="H49" s="70"/>
      <c r="I49" s="47"/>
      <c r="J49" s="70">
        <v>0.01</v>
      </c>
      <c r="K49" s="70">
        <v>0.01</v>
      </c>
      <c r="L49" s="47">
        <f>(J49-K49)/((J49+K49)/2)</f>
        <v>0</v>
      </c>
      <c r="M49" s="70"/>
      <c r="N49" s="70"/>
      <c r="O49" s="70"/>
      <c r="P49" s="70"/>
      <c r="Q49" s="70"/>
      <c r="R49" s="70"/>
      <c r="S49" s="70"/>
      <c r="T49" s="70" t="s">
        <v>106</v>
      </c>
      <c r="U49" s="70" t="s">
        <v>106</v>
      </c>
      <c r="V49" s="70"/>
      <c r="W49" s="36"/>
    </row>
    <row r="50" spans="1:23" s="36" customFormat="1" ht="13">
      <c r="A50" s="36" t="s">
        <v>36</v>
      </c>
      <c r="B50" s="36" t="s">
        <v>0</v>
      </c>
      <c r="C50" s="34">
        <v>0.04</v>
      </c>
      <c r="D50" s="34">
        <v>0.05</v>
      </c>
      <c r="E50" s="34"/>
      <c r="F50" s="47">
        <f>(C50-D50)/((C50+D50)/2)</f>
        <v>-0.22222222222222227</v>
      </c>
      <c r="G50" s="34"/>
      <c r="H50" s="34"/>
      <c r="I50" s="47"/>
      <c r="J50" s="34">
        <v>0.2</v>
      </c>
      <c r="K50" s="34">
        <v>0.03</v>
      </c>
      <c r="L50" s="47">
        <f>(J50-K50)/((J50+K50)/2)</f>
        <v>1.4782608695652175</v>
      </c>
      <c r="M50" s="34"/>
      <c r="N50" s="34"/>
      <c r="O50" s="47"/>
      <c r="P50" s="34"/>
      <c r="Q50" s="34"/>
      <c r="R50" s="34"/>
      <c r="S50" s="47"/>
      <c r="T50" s="34">
        <v>0.1</v>
      </c>
      <c r="U50" s="34" t="s">
        <v>73</v>
      </c>
      <c r="V50" s="47"/>
    </row>
    <row r="51" spans="1:23" s="36" customFormat="1" ht="13">
      <c r="A51" s="36" t="s">
        <v>37</v>
      </c>
      <c r="B51" s="36" t="s">
        <v>0</v>
      </c>
      <c r="C51" s="34">
        <v>34.9</v>
      </c>
      <c r="D51" s="34">
        <v>49.4</v>
      </c>
      <c r="E51" s="34"/>
      <c r="F51" s="47">
        <f>(C51-D51)/((C51+D51)/2)</f>
        <v>-0.34400948991696323</v>
      </c>
      <c r="G51" s="34"/>
      <c r="H51" s="34"/>
      <c r="I51" s="47"/>
      <c r="J51" s="34">
        <v>65.400000000000006</v>
      </c>
      <c r="K51" s="34">
        <v>52.1</v>
      </c>
      <c r="L51" s="47">
        <f>(J51-K51)/((J51+K51)/2)</f>
        <v>0.22638297872340432</v>
      </c>
      <c r="M51" s="34"/>
      <c r="N51" s="34"/>
      <c r="O51" s="47"/>
      <c r="P51" s="34"/>
      <c r="Q51" s="34"/>
      <c r="R51" s="34"/>
      <c r="S51" s="47"/>
      <c r="T51" s="34">
        <v>74.8</v>
      </c>
      <c r="U51" s="34">
        <v>64.5</v>
      </c>
      <c r="V51" s="47">
        <f>(T51-U51)/((T51+U51)/2)</f>
        <v>0.14788226848528352</v>
      </c>
    </row>
    <row r="52" spans="1:23" s="55" customFormat="1" ht="13">
      <c r="A52" s="36" t="s">
        <v>99</v>
      </c>
      <c r="B52" s="36" t="s">
        <v>0</v>
      </c>
      <c r="C52" s="70" t="s">
        <v>73</v>
      </c>
      <c r="D52" s="70" t="s">
        <v>73</v>
      </c>
      <c r="E52" s="70"/>
      <c r="F52" s="70"/>
      <c r="G52" s="70"/>
      <c r="H52" s="70"/>
      <c r="I52" s="70"/>
      <c r="J52" s="70">
        <v>0.04</v>
      </c>
      <c r="K52" s="70" t="s">
        <v>73</v>
      </c>
      <c r="L52" s="70"/>
      <c r="M52" s="70"/>
      <c r="N52" s="70"/>
      <c r="O52" s="47"/>
      <c r="P52" s="70"/>
      <c r="Q52" s="70"/>
      <c r="R52" s="70"/>
      <c r="S52" s="47"/>
      <c r="T52" s="70">
        <v>7.0000000000000007E-2</v>
      </c>
      <c r="U52" s="70">
        <v>0.04</v>
      </c>
      <c r="V52" s="47">
        <f>(T52-U52)/((T52+U52)/2)</f>
        <v>0.54545454545454553</v>
      </c>
      <c r="W52" s="36"/>
    </row>
    <row r="53" spans="1:23" s="55" customFormat="1" ht="13">
      <c r="A53" s="36" t="s">
        <v>100</v>
      </c>
      <c r="B53" s="36" t="s">
        <v>0</v>
      </c>
      <c r="C53" s="70" t="s">
        <v>68</v>
      </c>
      <c r="D53" s="70" t="s">
        <v>68</v>
      </c>
      <c r="E53" s="70"/>
      <c r="F53" s="70"/>
      <c r="G53" s="70"/>
      <c r="H53" s="70"/>
      <c r="I53" s="70"/>
      <c r="J53" s="70" t="s">
        <v>68</v>
      </c>
      <c r="K53" s="70">
        <v>1E-3</v>
      </c>
      <c r="L53" s="70"/>
      <c r="M53" s="70"/>
      <c r="N53" s="70"/>
      <c r="O53" s="70"/>
      <c r="P53" s="70"/>
      <c r="Q53" s="70"/>
      <c r="R53" s="70"/>
      <c r="S53" s="70"/>
      <c r="T53" s="70" t="s">
        <v>68</v>
      </c>
      <c r="U53" s="70" t="s">
        <v>68</v>
      </c>
      <c r="V53" s="70"/>
      <c r="W53" s="36"/>
    </row>
    <row r="54" spans="1:23" s="36" customFormat="1" ht="13">
      <c r="A54" s="36" t="s">
        <v>38</v>
      </c>
      <c r="B54" s="36" t="s">
        <v>0</v>
      </c>
      <c r="C54" s="34" t="s">
        <v>74</v>
      </c>
      <c r="D54" s="34" t="s">
        <v>74</v>
      </c>
      <c r="E54" s="34"/>
      <c r="F54" s="47"/>
      <c r="G54" s="34"/>
      <c r="H54" s="34"/>
      <c r="I54" s="47"/>
      <c r="J54" s="34" t="s">
        <v>74</v>
      </c>
      <c r="K54" s="34" t="s">
        <v>74</v>
      </c>
      <c r="L54" s="47"/>
      <c r="M54" s="34"/>
      <c r="N54" s="34"/>
      <c r="O54" s="47"/>
      <c r="P54" s="34"/>
      <c r="Q54" s="34"/>
      <c r="R54" s="34"/>
      <c r="S54" s="47"/>
      <c r="T54" s="34" t="s">
        <v>74</v>
      </c>
      <c r="U54" s="34" t="s">
        <v>74</v>
      </c>
      <c r="V54" s="47"/>
    </row>
    <row r="55" spans="1:23" s="36" customFormat="1" ht="13">
      <c r="A55" s="36" t="s">
        <v>39</v>
      </c>
      <c r="B55" s="36" t="s">
        <v>0</v>
      </c>
      <c r="C55" s="34" t="s">
        <v>66</v>
      </c>
      <c r="D55" s="34" t="s">
        <v>66</v>
      </c>
      <c r="E55" s="34"/>
      <c r="F55" s="47"/>
      <c r="G55" s="34"/>
      <c r="H55" s="34"/>
      <c r="I55" s="47"/>
      <c r="J55" s="34" t="s">
        <v>66</v>
      </c>
      <c r="K55" s="34" t="s">
        <v>66</v>
      </c>
      <c r="L55" s="47"/>
      <c r="M55" s="34"/>
      <c r="N55" s="34"/>
      <c r="O55" s="47"/>
      <c r="P55" s="34"/>
      <c r="Q55" s="34"/>
      <c r="R55" s="34"/>
      <c r="S55" s="47"/>
      <c r="T55" s="34" t="s">
        <v>66</v>
      </c>
      <c r="U55" s="34" t="s">
        <v>66</v>
      </c>
      <c r="V55" s="47"/>
    </row>
    <row r="56" spans="1:23" s="36" customFormat="1" ht="13">
      <c r="A56" s="36" t="s">
        <v>40</v>
      </c>
      <c r="B56" s="36" t="s">
        <v>0</v>
      </c>
      <c r="C56" s="34" t="s">
        <v>62</v>
      </c>
      <c r="D56" s="34" t="s">
        <v>62</v>
      </c>
      <c r="E56" s="34"/>
      <c r="F56" s="47"/>
      <c r="G56" s="34"/>
      <c r="H56" s="34"/>
      <c r="I56" s="47"/>
      <c r="J56" s="34">
        <v>4.0000000000000001E-3</v>
      </c>
      <c r="K56" s="34">
        <v>3.0000000000000001E-3</v>
      </c>
      <c r="L56" s="47">
        <f>(J56-K56)/((J56+K56)/2)</f>
        <v>0.2857142857142857</v>
      </c>
      <c r="M56" s="34"/>
      <c r="N56" s="34"/>
      <c r="O56" s="47"/>
      <c r="P56" s="34"/>
      <c r="Q56" s="34"/>
      <c r="R56" s="34"/>
      <c r="S56" s="47"/>
      <c r="T56" s="34" t="s">
        <v>62</v>
      </c>
      <c r="U56" s="34" t="s">
        <v>62</v>
      </c>
      <c r="V56" s="47"/>
    </row>
    <row r="57" spans="1:23" s="55" customFormat="1" ht="13">
      <c r="A57" s="36" t="s">
        <v>87</v>
      </c>
      <c r="B57" s="36" t="s">
        <v>0</v>
      </c>
      <c r="C57" s="70" t="s">
        <v>68</v>
      </c>
      <c r="D57" s="70" t="s">
        <v>68</v>
      </c>
      <c r="E57" s="70"/>
      <c r="F57" s="70"/>
      <c r="G57" s="70"/>
      <c r="H57" s="70"/>
      <c r="I57" s="70"/>
      <c r="J57" s="70" t="s">
        <v>68</v>
      </c>
      <c r="K57" s="70" t="s">
        <v>68</v>
      </c>
      <c r="L57" s="70"/>
      <c r="M57" s="70"/>
      <c r="N57" s="70"/>
      <c r="O57" s="70"/>
      <c r="P57" s="70"/>
      <c r="Q57" s="70"/>
      <c r="R57" s="70"/>
      <c r="S57" s="70"/>
      <c r="T57" s="70" t="s">
        <v>68</v>
      </c>
      <c r="U57" s="70" t="s">
        <v>68</v>
      </c>
      <c r="V57" s="70"/>
      <c r="W57" s="36"/>
    </row>
    <row r="58" spans="1:23" s="36" customFormat="1" ht="13">
      <c r="A58" s="36" t="s">
        <v>41</v>
      </c>
      <c r="B58" s="36" t="s">
        <v>0</v>
      </c>
      <c r="C58" s="34">
        <v>1E-3</v>
      </c>
      <c r="D58" s="34">
        <v>2E-3</v>
      </c>
      <c r="E58" s="34"/>
      <c r="F58" s="47">
        <f>(C58-D58)/((C58+D58)/2)</f>
        <v>-0.66666666666666663</v>
      </c>
      <c r="G58" s="34"/>
      <c r="H58" s="34"/>
      <c r="I58" s="47"/>
      <c r="J58" s="34">
        <v>0.01</v>
      </c>
      <c r="K58" s="34">
        <v>0.01</v>
      </c>
      <c r="L58" s="47">
        <f>(J58-K58)/((J58+K58)/2)</f>
        <v>0</v>
      </c>
      <c r="M58" s="34"/>
      <c r="N58" s="34"/>
      <c r="O58" s="47"/>
      <c r="P58" s="34"/>
      <c r="Q58" s="34"/>
      <c r="R58" s="34"/>
      <c r="S58" s="47"/>
      <c r="T58" s="34">
        <v>7.0000000000000001E-3</v>
      </c>
      <c r="U58" s="34">
        <v>8.0000000000000002E-3</v>
      </c>
      <c r="V58" s="47">
        <f>(T58-U58)/((T58+U58)/2)</f>
        <v>-0.13333333333333333</v>
      </c>
    </row>
    <row r="59" spans="1:23" s="36" customFormat="1" ht="13">
      <c r="A59" s="36" t="s">
        <v>42</v>
      </c>
      <c r="B59" s="36" t="s">
        <v>0</v>
      </c>
      <c r="C59" s="34">
        <v>0.08</v>
      </c>
      <c r="D59" s="34">
        <v>0.08</v>
      </c>
      <c r="E59" s="34"/>
      <c r="F59" s="47">
        <f>(C59-D59)/((C59+D59)/2)</f>
        <v>0</v>
      </c>
      <c r="G59" s="34"/>
      <c r="H59" s="34"/>
      <c r="I59" s="47"/>
      <c r="J59" s="34">
        <v>0.3</v>
      </c>
      <c r="K59" s="34">
        <v>0.4</v>
      </c>
      <c r="L59" s="47">
        <f>(J59-K59)/((J59+K59)/2)</f>
        <v>-0.28571428571428581</v>
      </c>
      <c r="M59" s="34"/>
      <c r="N59" s="34"/>
      <c r="O59" s="47"/>
      <c r="P59" s="34"/>
      <c r="Q59" s="34"/>
      <c r="R59" s="34"/>
      <c r="S59" s="47"/>
      <c r="T59" s="34">
        <v>0.7</v>
      </c>
      <c r="U59" s="34">
        <v>0.6</v>
      </c>
      <c r="V59" s="47">
        <f>(T59-U59)/((T59+U59)/2)</f>
        <v>0.15384615384615383</v>
      </c>
    </row>
    <row r="60" spans="1:23" s="36" customFormat="1" ht="13">
      <c r="A60" s="36" t="s">
        <v>43</v>
      </c>
      <c r="B60" s="36" t="s">
        <v>0</v>
      </c>
      <c r="C60" s="34" t="s">
        <v>75</v>
      </c>
      <c r="D60" s="34" t="s">
        <v>75</v>
      </c>
      <c r="E60" s="34"/>
      <c r="F60" s="47"/>
      <c r="G60" s="34"/>
      <c r="H60" s="34"/>
      <c r="I60" s="47"/>
      <c r="J60" s="34" t="s">
        <v>75</v>
      </c>
      <c r="K60" s="34" t="s">
        <v>75</v>
      </c>
      <c r="L60" s="47"/>
      <c r="M60" s="34"/>
      <c r="N60" s="34"/>
      <c r="O60" s="47"/>
      <c r="P60" s="34"/>
      <c r="Q60" s="34"/>
      <c r="R60" s="34"/>
      <c r="S60" s="47"/>
      <c r="T60" s="34" t="s">
        <v>75</v>
      </c>
      <c r="U60" s="34" t="s">
        <v>75</v>
      </c>
      <c r="V60" s="47"/>
    </row>
    <row r="61" spans="1:23" s="36" customFormat="1" ht="13">
      <c r="A61" s="36" t="s">
        <v>44</v>
      </c>
      <c r="B61" s="36" t="s">
        <v>0</v>
      </c>
      <c r="C61" s="34">
        <v>3.0000000000000001E-3</v>
      </c>
      <c r="D61" s="34">
        <v>4.0000000000000001E-3</v>
      </c>
      <c r="E61" s="34"/>
      <c r="F61" s="47">
        <f>(C61-D61)/((C61+D61)/2)</f>
        <v>-0.2857142857142857</v>
      </c>
      <c r="G61" s="34"/>
      <c r="H61" s="34"/>
      <c r="I61" s="47"/>
      <c r="J61" s="34">
        <v>0.03</v>
      </c>
      <c r="K61" s="34">
        <v>0.04</v>
      </c>
      <c r="L61" s="47">
        <f t="shared" ref="L61:L66" si="9">(J61-K61)/((J61+K61)/2)</f>
        <v>-0.28571428571428575</v>
      </c>
      <c r="M61" s="34"/>
      <c r="N61" s="34"/>
      <c r="O61" s="47"/>
      <c r="P61" s="34"/>
      <c r="Q61" s="34"/>
      <c r="R61" s="34"/>
      <c r="S61" s="47"/>
      <c r="T61" s="34">
        <v>0.01</v>
      </c>
      <c r="U61" s="34">
        <v>8.0000000000000002E-3</v>
      </c>
      <c r="V61" s="47">
        <f>(T61-U61)/((T61+U61)/2)</f>
        <v>0.22222222222222221</v>
      </c>
    </row>
    <row r="62" spans="1:23" s="55" customFormat="1" ht="13">
      <c r="A62" s="36" t="s">
        <v>88</v>
      </c>
      <c r="B62" s="36" t="s">
        <v>0</v>
      </c>
      <c r="C62" s="70" t="s">
        <v>68</v>
      </c>
      <c r="D62" s="70" t="s">
        <v>68</v>
      </c>
      <c r="E62" s="70"/>
      <c r="F62" s="70"/>
      <c r="G62" s="70"/>
      <c r="H62" s="70"/>
      <c r="I62" s="47"/>
      <c r="J62" s="70">
        <v>2E-3</v>
      </c>
      <c r="K62" s="70">
        <v>4.0000000000000001E-3</v>
      </c>
      <c r="L62" s="47">
        <f t="shared" si="9"/>
        <v>-0.66666666666666663</v>
      </c>
      <c r="M62" s="70"/>
      <c r="N62" s="70"/>
      <c r="O62" s="70"/>
      <c r="P62" s="70"/>
      <c r="Q62" s="70"/>
      <c r="R62" s="70"/>
      <c r="S62" s="70"/>
      <c r="T62" s="70" t="s">
        <v>68</v>
      </c>
      <c r="U62" s="70">
        <v>1E-3</v>
      </c>
      <c r="V62" s="70"/>
      <c r="W62" s="36"/>
    </row>
    <row r="63" spans="1:23" s="36" customFormat="1" ht="13">
      <c r="A63" s="36" t="s">
        <v>45</v>
      </c>
      <c r="B63" s="36" t="s">
        <v>0</v>
      </c>
      <c r="C63" s="34">
        <v>72.7</v>
      </c>
      <c r="D63" s="34">
        <v>60.7</v>
      </c>
      <c r="E63" s="34"/>
      <c r="F63" s="47">
        <f>(C63-D63)/((C63+D63)/2)</f>
        <v>0.17991004497751123</v>
      </c>
      <c r="G63" s="34"/>
      <c r="H63" s="34"/>
      <c r="I63" s="47"/>
      <c r="J63" s="34">
        <v>186</v>
      </c>
      <c r="K63" s="34">
        <v>186</v>
      </c>
      <c r="L63" s="47">
        <f t="shared" si="9"/>
        <v>0</v>
      </c>
      <c r="M63" s="34"/>
      <c r="N63" s="34"/>
      <c r="O63" s="47"/>
      <c r="P63" s="34"/>
      <c r="Q63" s="34"/>
      <c r="R63" s="34"/>
      <c r="S63" s="47"/>
      <c r="T63" s="34">
        <v>64.400000000000006</v>
      </c>
      <c r="U63" s="34">
        <v>84.6</v>
      </c>
      <c r="V63" s="47">
        <f>(T63-U63)/((T63+U63)/2)</f>
        <v>-0.27114093959731528</v>
      </c>
    </row>
    <row r="64" spans="1:23" s="55" customFormat="1" ht="13">
      <c r="A64" s="36" t="s">
        <v>89</v>
      </c>
      <c r="B64" s="36" t="s">
        <v>0</v>
      </c>
      <c r="C64" s="70">
        <v>0.03</v>
      </c>
      <c r="D64" s="70">
        <v>0.05</v>
      </c>
      <c r="E64" s="70"/>
      <c r="F64" s="47">
        <f>(C64-D64)/((C64+D64)/2)</f>
        <v>-0.50000000000000011</v>
      </c>
      <c r="G64" s="70"/>
      <c r="H64" s="70"/>
      <c r="I64" s="47"/>
      <c r="J64" s="70">
        <v>0.08</v>
      </c>
      <c r="K64" s="70">
        <v>0.1</v>
      </c>
      <c r="L64" s="47">
        <f t="shared" si="9"/>
        <v>-0.22222222222222227</v>
      </c>
      <c r="M64" s="70"/>
      <c r="N64" s="70"/>
      <c r="O64" s="47"/>
      <c r="P64" s="61"/>
      <c r="Q64" s="61"/>
      <c r="R64" s="61"/>
      <c r="S64" s="47"/>
      <c r="T64" s="70">
        <v>0.08</v>
      </c>
      <c r="U64" s="70">
        <v>0.05</v>
      </c>
      <c r="V64" s="47">
        <f>(T64-U64)/((T64+U64)/2)</f>
        <v>0.46153846153846151</v>
      </c>
      <c r="W64" s="36"/>
    </row>
    <row r="65" spans="1:29" s="36" customFormat="1" ht="13">
      <c r="A65" s="36" t="s">
        <v>81</v>
      </c>
      <c r="B65" s="36" t="s">
        <v>0</v>
      </c>
      <c r="C65" s="34"/>
      <c r="D65" s="34"/>
      <c r="E65" s="34"/>
      <c r="F65" s="47"/>
      <c r="G65" s="34"/>
      <c r="H65" s="34"/>
      <c r="I65" s="47"/>
      <c r="J65" s="35">
        <v>2.39</v>
      </c>
      <c r="K65" s="35">
        <v>2.82</v>
      </c>
      <c r="L65" s="47">
        <f t="shared" si="9"/>
        <v>-0.16506717850287897</v>
      </c>
      <c r="M65" s="33"/>
      <c r="N65" s="33"/>
      <c r="O65" s="47"/>
      <c r="P65" s="33"/>
      <c r="Q65" s="33"/>
      <c r="R65" s="33"/>
      <c r="S65" s="47"/>
      <c r="T65" s="35">
        <v>3.44</v>
      </c>
      <c r="U65" s="35">
        <v>2.3199999999999998</v>
      </c>
      <c r="V65" s="47">
        <f>(T65-U65)/((T65+U65)/2)</f>
        <v>0.38888888888888895</v>
      </c>
    </row>
    <row r="66" spans="1:29" s="68" customFormat="1" ht="13">
      <c r="A66" s="68" t="s">
        <v>51</v>
      </c>
      <c r="B66" s="68" t="s">
        <v>52</v>
      </c>
      <c r="C66" s="34">
        <v>144</v>
      </c>
      <c r="D66" s="34">
        <v>212</v>
      </c>
      <c r="E66" s="34">
        <v>267</v>
      </c>
      <c r="F66" s="47">
        <f>(C66-D66)/((C66+D66+E66)/3)</f>
        <v>-0.3274478330658106</v>
      </c>
      <c r="G66" s="34">
        <v>329</v>
      </c>
      <c r="H66" s="34">
        <v>314</v>
      </c>
      <c r="I66" s="47">
        <f>(G66-H66)/((G66+H66)/2)</f>
        <v>4.6656298600311043E-2</v>
      </c>
      <c r="J66" s="34">
        <v>402</v>
      </c>
      <c r="K66" s="34">
        <v>336</v>
      </c>
      <c r="L66" s="47">
        <f t="shared" si="9"/>
        <v>0.17886178861788618</v>
      </c>
      <c r="M66" s="34">
        <v>166</v>
      </c>
      <c r="N66" s="34">
        <v>184</v>
      </c>
      <c r="O66" s="47">
        <f>(M66-N66)/((M66+N66)/2)</f>
        <v>-0.10285714285714286</v>
      </c>
      <c r="P66" s="34">
        <v>662</v>
      </c>
      <c r="Q66" s="34">
        <v>372</v>
      </c>
      <c r="R66" s="34">
        <v>247</v>
      </c>
      <c r="S66" s="47">
        <f>(Q66-R66)/((P66+Q66+R66)/3)</f>
        <v>0.29274004683840749</v>
      </c>
      <c r="T66" s="34">
        <v>357</v>
      </c>
      <c r="U66" s="34">
        <v>369</v>
      </c>
      <c r="V66" s="47">
        <f>(T66-U66)/((T66+U66)/2)</f>
        <v>-3.3057851239669422E-2</v>
      </c>
    </row>
    <row r="67" spans="1:29" s="68" customFormat="1" ht="13">
      <c r="A67" s="68" t="s">
        <v>53</v>
      </c>
      <c r="B67" s="68" t="s">
        <v>52</v>
      </c>
      <c r="C67" s="34">
        <v>158</v>
      </c>
      <c r="D67" s="34">
        <v>219</v>
      </c>
      <c r="E67" s="34">
        <v>238</v>
      </c>
      <c r="F67" s="47">
        <f>(C67-D67)/((C67+D67+E67)/3)</f>
        <v>-0.29756097560975608</v>
      </c>
      <c r="G67" s="34">
        <v>250</v>
      </c>
      <c r="H67" s="34">
        <v>305</v>
      </c>
      <c r="I67" s="47">
        <f>(G67-H67)/((G67+H67)/2)</f>
        <v>-0.1981981981981982</v>
      </c>
      <c r="J67" s="34"/>
      <c r="K67" s="34">
        <v>421</v>
      </c>
      <c r="L67" s="47"/>
      <c r="M67" s="34">
        <v>188</v>
      </c>
      <c r="N67" s="34">
        <v>187</v>
      </c>
      <c r="O67" s="47">
        <f>(M67-N67)/((M67+N67)/2)</f>
        <v>5.3333333333333332E-3</v>
      </c>
      <c r="P67" s="34">
        <v>586</v>
      </c>
      <c r="Q67" s="34">
        <v>382</v>
      </c>
      <c r="R67" s="34">
        <v>255</v>
      </c>
      <c r="S67" s="47">
        <f>(Q67-R67)/((P67+Q67+R67)/3)</f>
        <v>0.31152902698282908</v>
      </c>
      <c r="T67" s="34">
        <v>458</v>
      </c>
      <c r="U67" s="34"/>
      <c r="V67" s="71"/>
    </row>
    <row r="68" spans="1:29" ht="13">
      <c r="M68" s="34"/>
      <c r="N68" s="34"/>
    </row>
    <row r="69" spans="1:29" ht="13">
      <c r="G69" s="34"/>
      <c r="H69" s="34"/>
      <c r="M69" s="34"/>
      <c r="N69" s="34"/>
      <c r="P69" s="34"/>
      <c r="Q69" s="67"/>
      <c r="R69" s="34"/>
    </row>
    <row r="70" spans="1:29" ht="14">
      <c r="A70" s="17"/>
      <c r="B70" s="18"/>
      <c r="Z70" s="2"/>
      <c r="AA70" s="2"/>
      <c r="AB70" s="2"/>
      <c r="AC70" s="2"/>
    </row>
    <row r="71" spans="1:29" ht="13">
      <c r="A71" s="11"/>
      <c r="B71" s="16"/>
    </row>
    <row r="72" spans="1:29" ht="13">
      <c r="A72" s="11"/>
    </row>
  </sheetData>
  <mergeCells count="7">
    <mergeCell ref="C3:V3"/>
    <mergeCell ref="L4:L5"/>
    <mergeCell ref="V4:V5"/>
    <mergeCell ref="F4:F5"/>
    <mergeCell ref="I4:I5"/>
    <mergeCell ref="S4:S5"/>
    <mergeCell ref="O4:O5"/>
  </mergeCells>
  <pageMargins left="0.75" right="0.75" top="1.18" bottom="1" header="0.25" footer="0.5"/>
  <pageSetup paperSize="5" orientation="portrait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47" sqref="R47"/>
    </sheetView>
  </sheetViews>
  <sheetFormatPr baseColWidth="10" defaultColWidth="8.83203125" defaultRowHeight="12" x14ac:dyDescent="0"/>
  <cols>
    <col min="1" max="1" width="17.5" customWidth="1"/>
    <col min="2" max="2" width="5.33203125" bestFit="1" customWidth="1"/>
    <col min="3" max="3" width="1.6640625" customWidth="1"/>
    <col min="4" max="4" width="12.6640625" customWidth="1"/>
    <col min="5" max="5" width="9.6640625" customWidth="1"/>
    <col min="6" max="6" width="10.33203125" customWidth="1"/>
    <col min="7" max="7" width="9.1640625" style="28" customWidth="1"/>
    <col min="8" max="8" width="10.5" bestFit="1" customWidth="1"/>
    <col min="9" max="9" width="9.6640625" customWidth="1"/>
    <col min="10" max="10" width="10.5" bestFit="1" customWidth="1"/>
    <col min="11" max="11" width="9.1640625" style="28" customWidth="1"/>
    <col min="12" max="12" width="9.5" bestFit="1" customWidth="1"/>
    <col min="13" max="13" width="9.6640625" customWidth="1"/>
    <col min="14" max="14" width="10.5" bestFit="1" customWidth="1"/>
    <col min="15" max="15" width="9.1640625" style="28" customWidth="1"/>
  </cols>
  <sheetData>
    <row r="1" spans="1:19" ht="14">
      <c r="A1" s="8" t="s">
        <v>131</v>
      </c>
      <c r="B1" s="9"/>
      <c r="C1" s="2"/>
      <c r="D1" s="19"/>
      <c r="E1" s="19"/>
      <c r="F1" s="19"/>
      <c r="G1" s="24"/>
      <c r="H1" s="2"/>
      <c r="I1" s="2"/>
      <c r="J1" s="2"/>
      <c r="K1" s="24"/>
      <c r="L1" s="2"/>
      <c r="M1" s="2"/>
      <c r="N1" s="2"/>
      <c r="O1" s="24"/>
      <c r="P1" s="2"/>
      <c r="Q1" s="2"/>
      <c r="R1" s="2"/>
      <c r="S1" s="2"/>
    </row>
    <row r="2" spans="1:19" ht="14">
      <c r="A2" s="11" t="s">
        <v>83</v>
      </c>
      <c r="B2" s="9"/>
      <c r="C2" s="2"/>
      <c r="D2" s="19"/>
      <c r="E2" s="19"/>
      <c r="F2" s="19"/>
      <c r="G2" s="24"/>
      <c r="H2" s="2"/>
      <c r="I2" s="2"/>
      <c r="J2" s="2"/>
      <c r="K2" s="24"/>
      <c r="L2" s="2"/>
      <c r="M2" s="2"/>
      <c r="N2" s="2"/>
      <c r="O2" s="24"/>
      <c r="P2" s="2"/>
      <c r="Q2" s="2"/>
      <c r="R2" s="2"/>
      <c r="S2" s="2"/>
    </row>
    <row r="3" spans="1:19" ht="14">
      <c r="A3" s="9"/>
      <c r="B3" s="9"/>
      <c r="C3" s="2"/>
      <c r="D3" s="9"/>
      <c r="E3" s="9"/>
      <c r="F3" s="9"/>
      <c r="G3" s="24"/>
      <c r="H3" s="2"/>
      <c r="I3" s="2"/>
      <c r="J3" s="2"/>
      <c r="K3" s="24"/>
      <c r="L3" s="2"/>
      <c r="M3" s="2"/>
      <c r="N3" s="2"/>
      <c r="O3" s="24"/>
      <c r="P3" s="2"/>
      <c r="Q3" s="2"/>
      <c r="R3" s="2"/>
      <c r="S3" s="2"/>
    </row>
    <row r="4" spans="1:19" ht="14">
      <c r="A4" s="9"/>
      <c r="B4" s="9"/>
      <c r="C4" s="2"/>
      <c r="D4" s="22" t="s">
        <v>110</v>
      </c>
      <c r="E4" s="23"/>
      <c r="F4" s="23"/>
      <c r="G4" s="25"/>
      <c r="H4" s="22" t="s">
        <v>108</v>
      </c>
      <c r="I4" s="23"/>
      <c r="J4" s="23"/>
      <c r="K4" s="25"/>
      <c r="L4" s="22" t="s">
        <v>109</v>
      </c>
      <c r="M4" s="23"/>
      <c r="N4" s="23"/>
      <c r="O4" s="25"/>
      <c r="P4" s="2"/>
      <c r="Q4" s="2"/>
      <c r="R4" s="2"/>
      <c r="S4" s="2"/>
    </row>
    <row r="5" spans="1:19" ht="40">
      <c r="A5" s="9" t="s">
        <v>2</v>
      </c>
      <c r="B5" s="9" t="s">
        <v>4</v>
      </c>
      <c r="C5" s="2"/>
      <c r="D5" s="20" t="s">
        <v>78</v>
      </c>
      <c r="E5" s="21" t="s">
        <v>82</v>
      </c>
      <c r="F5" s="21" t="s">
        <v>79</v>
      </c>
      <c r="G5" s="26" t="s">
        <v>80</v>
      </c>
      <c r="H5" s="20" t="s">
        <v>78</v>
      </c>
      <c r="I5" s="21" t="s">
        <v>82</v>
      </c>
      <c r="J5" s="21" t="s">
        <v>79</v>
      </c>
      <c r="K5" s="26" t="s">
        <v>80</v>
      </c>
      <c r="L5" s="20" t="s">
        <v>78</v>
      </c>
      <c r="M5" s="21" t="s">
        <v>82</v>
      </c>
      <c r="N5" s="21" t="s">
        <v>79</v>
      </c>
      <c r="O5" s="26" t="s">
        <v>80</v>
      </c>
      <c r="P5" s="2"/>
      <c r="Q5" s="2"/>
      <c r="R5" s="2"/>
      <c r="S5" s="2"/>
    </row>
    <row r="6" spans="1:19" s="55" customFormat="1" ht="14">
      <c r="A6" s="36" t="s">
        <v>3</v>
      </c>
      <c r="B6" s="36" t="s">
        <v>0</v>
      </c>
      <c r="C6" s="57"/>
      <c r="D6" s="58" t="s">
        <v>64</v>
      </c>
      <c r="E6" s="58" t="s">
        <v>64</v>
      </c>
      <c r="F6" s="84">
        <v>1940</v>
      </c>
      <c r="G6" s="58" t="s">
        <v>64</v>
      </c>
      <c r="H6" s="58" t="s">
        <v>64</v>
      </c>
      <c r="I6" s="58" t="s">
        <v>64</v>
      </c>
      <c r="J6" s="58">
        <v>62.2</v>
      </c>
      <c r="K6" s="58" t="s">
        <v>64</v>
      </c>
      <c r="L6" s="58" t="s">
        <v>64</v>
      </c>
      <c r="M6" s="58" t="s">
        <v>64</v>
      </c>
      <c r="N6" s="58">
        <v>205</v>
      </c>
      <c r="O6" s="58" t="s">
        <v>64</v>
      </c>
    </row>
    <row r="7" spans="1:19" s="55" customFormat="1" ht="14">
      <c r="A7" s="36" t="s">
        <v>5</v>
      </c>
      <c r="B7" s="36" t="s">
        <v>0</v>
      </c>
      <c r="C7" s="57"/>
      <c r="D7" s="58" t="s">
        <v>64</v>
      </c>
      <c r="E7" s="58" t="s">
        <v>64</v>
      </c>
      <c r="F7" s="84">
        <v>3890</v>
      </c>
      <c r="G7" s="58" t="s">
        <v>64</v>
      </c>
      <c r="H7" s="84">
        <v>8950</v>
      </c>
      <c r="I7" s="58">
        <v>580</v>
      </c>
      <c r="J7" s="84">
        <v>13200</v>
      </c>
      <c r="K7" s="59">
        <f t="shared" ref="K7:K12" si="0">J7/H7</f>
        <v>1.4748603351955307</v>
      </c>
      <c r="L7" s="58" t="s">
        <v>64</v>
      </c>
      <c r="M7" s="58" t="s">
        <v>64</v>
      </c>
      <c r="N7" s="84">
        <v>1130</v>
      </c>
      <c r="O7" s="58" t="s">
        <v>64</v>
      </c>
    </row>
    <row r="8" spans="1:19" s="55" customFormat="1" ht="14">
      <c r="A8" s="36" t="s">
        <v>6</v>
      </c>
      <c r="B8" s="36" t="s">
        <v>0</v>
      </c>
      <c r="C8" s="57"/>
      <c r="D8" s="58">
        <v>347</v>
      </c>
      <c r="E8" s="58">
        <v>20</v>
      </c>
      <c r="F8" s="58">
        <v>402</v>
      </c>
      <c r="G8" s="59">
        <f>F8/D8</f>
        <v>1.1585014409221901</v>
      </c>
      <c r="H8" s="58">
        <v>186</v>
      </c>
      <c r="I8" s="58">
        <v>11</v>
      </c>
      <c r="J8" s="58">
        <v>264</v>
      </c>
      <c r="K8" s="59">
        <f t="shared" si="0"/>
        <v>1.4193548387096775</v>
      </c>
      <c r="L8" s="84">
        <v>1833</v>
      </c>
      <c r="M8" s="58">
        <v>75</v>
      </c>
      <c r="N8" s="84">
        <v>2220</v>
      </c>
      <c r="O8" s="59">
        <f>N8/L8</f>
        <v>1.2111292962356792</v>
      </c>
    </row>
    <row r="9" spans="1:19" s="55" customFormat="1" ht="14">
      <c r="A9" s="36" t="s">
        <v>7</v>
      </c>
      <c r="B9" s="36" t="s">
        <v>0</v>
      </c>
      <c r="C9" s="57"/>
      <c r="D9" s="58" t="s">
        <v>64</v>
      </c>
      <c r="E9" s="58" t="s">
        <v>64</v>
      </c>
      <c r="F9" s="84">
        <v>20700</v>
      </c>
      <c r="G9" s="58" t="s">
        <v>64</v>
      </c>
      <c r="H9" s="84">
        <v>10410</v>
      </c>
      <c r="I9" s="58">
        <v>400</v>
      </c>
      <c r="J9" s="84">
        <v>16000</v>
      </c>
      <c r="K9" s="59">
        <f t="shared" si="0"/>
        <v>1.5369836695485111</v>
      </c>
      <c r="L9" s="58" t="s">
        <v>64</v>
      </c>
      <c r="M9" s="58" t="s">
        <v>64</v>
      </c>
      <c r="N9" s="84">
        <v>14900</v>
      </c>
      <c r="O9" s="58" t="s">
        <v>64</v>
      </c>
    </row>
    <row r="10" spans="1:19" s="55" customFormat="1" ht="14">
      <c r="A10" s="36" t="s">
        <v>8</v>
      </c>
      <c r="B10" s="36" t="s">
        <v>0</v>
      </c>
      <c r="C10" s="57"/>
      <c r="D10" s="58" t="s">
        <v>64</v>
      </c>
      <c r="E10" s="58" t="s">
        <v>64</v>
      </c>
      <c r="F10" s="84">
        <v>1260</v>
      </c>
      <c r="G10" s="58" t="s">
        <v>64</v>
      </c>
      <c r="H10" s="84">
        <v>2550</v>
      </c>
      <c r="I10" s="58">
        <v>250</v>
      </c>
      <c r="J10" s="84">
        <v>3290</v>
      </c>
      <c r="K10" s="59">
        <f t="shared" si="0"/>
        <v>1.2901960784313726</v>
      </c>
      <c r="L10" s="58" t="s">
        <v>64</v>
      </c>
      <c r="M10" s="58" t="s">
        <v>64</v>
      </c>
      <c r="N10" s="84">
        <v>1910</v>
      </c>
      <c r="O10" s="58" t="s">
        <v>64</v>
      </c>
    </row>
    <row r="11" spans="1:19" s="55" customFormat="1" ht="14">
      <c r="A11" s="36" t="s">
        <v>9</v>
      </c>
      <c r="B11" s="36" t="s">
        <v>0</v>
      </c>
      <c r="C11" s="57"/>
      <c r="D11" s="58" t="s">
        <v>64</v>
      </c>
      <c r="E11" s="58" t="s">
        <v>64</v>
      </c>
      <c r="F11" s="84">
        <v>19700</v>
      </c>
      <c r="G11" s="58" t="s">
        <v>64</v>
      </c>
      <c r="H11" s="84">
        <v>36700</v>
      </c>
      <c r="I11" s="84">
        <v>2000</v>
      </c>
      <c r="J11" s="84">
        <v>45700</v>
      </c>
      <c r="K11" s="59">
        <f t="shared" si="0"/>
        <v>1.2452316076294279</v>
      </c>
      <c r="L11" s="58" t="s">
        <v>64</v>
      </c>
      <c r="M11" s="58" t="s">
        <v>64</v>
      </c>
      <c r="N11" s="84">
        <v>9690</v>
      </c>
      <c r="O11" s="58" t="s">
        <v>64</v>
      </c>
    </row>
    <row r="12" spans="1:19" s="55" customFormat="1" ht="14">
      <c r="A12" s="36" t="s">
        <v>10</v>
      </c>
      <c r="B12" s="36" t="s">
        <v>0</v>
      </c>
      <c r="C12" s="57"/>
      <c r="D12" s="58" t="s">
        <v>64</v>
      </c>
      <c r="E12" s="58" t="s">
        <v>64</v>
      </c>
      <c r="F12" s="84">
        <v>11000</v>
      </c>
      <c r="G12" s="58" t="s">
        <v>64</v>
      </c>
      <c r="H12" s="84">
        <v>12200</v>
      </c>
      <c r="I12" s="84">
        <v>1000</v>
      </c>
      <c r="J12" s="84">
        <v>9800</v>
      </c>
      <c r="K12" s="59">
        <f t="shared" si="0"/>
        <v>0.80327868852459017</v>
      </c>
      <c r="L12" s="58" t="s">
        <v>64</v>
      </c>
      <c r="M12" s="58" t="s">
        <v>64</v>
      </c>
      <c r="N12" s="84">
        <v>11000</v>
      </c>
      <c r="O12" s="58" t="s">
        <v>64</v>
      </c>
    </row>
    <row r="13" spans="1:19" s="55" customFormat="1" ht="14">
      <c r="A13" s="36" t="s">
        <v>11</v>
      </c>
      <c r="B13" s="36" t="s">
        <v>0</v>
      </c>
      <c r="C13" s="57"/>
      <c r="D13" s="58" t="s">
        <v>64</v>
      </c>
      <c r="E13" s="58" t="s">
        <v>64</v>
      </c>
      <c r="F13" s="58">
        <v>23.2</v>
      </c>
      <c r="G13" s="58" t="s">
        <v>64</v>
      </c>
      <c r="H13" s="58" t="s">
        <v>64</v>
      </c>
      <c r="I13" s="58" t="s">
        <v>64</v>
      </c>
      <c r="J13" s="58">
        <v>2.6</v>
      </c>
      <c r="K13" s="58" t="s">
        <v>64</v>
      </c>
      <c r="L13" s="58" t="s">
        <v>64</v>
      </c>
      <c r="M13" s="58" t="s">
        <v>64</v>
      </c>
      <c r="N13" s="58">
        <v>6.9</v>
      </c>
      <c r="O13" s="58" t="s">
        <v>64</v>
      </c>
    </row>
    <row r="14" spans="1:19" ht="14">
      <c r="A14" s="11" t="s">
        <v>12</v>
      </c>
      <c r="B14" s="11" t="s">
        <v>0</v>
      </c>
      <c r="C14" s="2"/>
      <c r="D14" s="29" t="s">
        <v>64</v>
      </c>
      <c r="E14" s="29" t="s">
        <v>64</v>
      </c>
      <c r="F14" s="29">
        <v>6.8000000000000005E-2</v>
      </c>
      <c r="G14" s="29" t="s">
        <v>64</v>
      </c>
      <c r="H14" s="29" t="s">
        <v>64</v>
      </c>
      <c r="I14" s="29" t="s">
        <v>64</v>
      </c>
      <c r="J14" s="29">
        <v>2.93</v>
      </c>
      <c r="K14" s="29" t="s">
        <v>64</v>
      </c>
      <c r="L14" s="29">
        <v>0.93</v>
      </c>
      <c r="M14" s="29">
        <v>7.0000000000000007E-2</v>
      </c>
      <c r="N14" s="29">
        <v>0.94299999999999995</v>
      </c>
      <c r="O14" s="30">
        <f>N14/L14</f>
        <v>1.0139784946236559</v>
      </c>
    </row>
    <row r="15" spans="1:19" ht="14">
      <c r="A15" s="11" t="s">
        <v>13</v>
      </c>
      <c r="B15" s="11" t="s">
        <v>0</v>
      </c>
      <c r="C15" s="2"/>
      <c r="D15" s="29">
        <v>6.88</v>
      </c>
      <c r="E15" s="29">
        <v>0.3</v>
      </c>
      <c r="F15" s="29">
        <v>6.7</v>
      </c>
      <c r="G15" s="30">
        <f>F15/D15</f>
        <v>0.97383720930232565</v>
      </c>
      <c r="H15" s="29">
        <v>24.6</v>
      </c>
      <c r="I15" s="29">
        <v>2.2000000000000002</v>
      </c>
      <c r="J15" s="29">
        <v>27.5</v>
      </c>
      <c r="K15" s="30">
        <f>J15/H15</f>
        <v>1.1178861788617886</v>
      </c>
      <c r="L15" s="29">
        <v>9.66</v>
      </c>
      <c r="M15" s="29">
        <v>0.62</v>
      </c>
      <c r="N15" s="29">
        <v>9.1999999999999993</v>
      </c>
      <c r="O15" s="30">
        <f>N15/L15</f>
        <v>0.95238095238095233</v>
      </c>
    </row>
    <row r="16" spans="1:19" ht="14">
      <c r="A16" s="11" t="s">
        <v>14</v>
      </c>
      <c r="B16" s="11" t="s">
        <v>0</v>
      </c>
      <c r="C16" s="2"/>
      <c r="D16" s="29" t="s">
        <v>64</v>
      </c>
      <c r="E16" s="29" t="s">
        <v>64</v>
      </c>
      <c r="F16" s="29">
        <v>5.2</v>
      </c>
      <c r="G16" s="29" t="s">
        <v>64</v>
      </c>
      <c r="H16" s="29" t="s">
        <v>64</v>
      </c>
      <c r="I16" s="29" t="s">
        <v>64</v>
      </c>
      <c r="J16" s="29">
        <v>3.8</v>
      </c>
      <c r="K16" s="29" t="s">
        <v>64</v>
      </c>
      <c r="L16" s="29" t="s">
        <v>64</v>
      </c>
      <c r="M16" s="29" t="s">
        <v>64</v>
      </c>
      <c r="N16" s="29">
        <v>0.44</v>
      </c>
      <c r="O16" s="29" t="s">
        <v>64</v>
      </c>
    </row>
    <row r="17" spans="1:15" ht="14">
      <c r="A17" s="11" t="s">
        <v>15</v>
      </c>
      <c r="B17" s="11" t="s">
        <v>0</v>
      </c>
      <c r="C17" s="2"/>
      <c r="D17" s="29" t="s">
        <v>64</v>
      </c>
      <c r="E17" s="29" t="s">
        <v>64</v>
      </c>
      <c r="F17" s="29">
        <v>0.04</v>
      </c>
      <c r="G17" s="29" t="s">
        <v>64</v>
      </c>
      <c r="H17" s="29" t="s">
        <v>64</v>
      </c>
      <c r="I17" s="29" t="s">
        <v>64</v>
      </c>
      <c r="J17" s="29">
        <v>0.02</v>
      </c>
      <c r="K17" s="29" t="s">
        <v>64</v>
      </c>
      <c r="L17" s="29" t="s">
        <v>64</v>
      </c>
      <c r="M17" s="29" t="s">
        <v>64</v>
      </c>
      <c r="N17" s="29" t="s">
        <v>66</v>
      </c>
      <c r="O17" s="29" t="s">
        <v>64</v>
      </c>
    </row>
    <row r="18" spans="1:15" ht="14">
      <c r="A18" s="11" t="s">
        <v>16</v>
      </c>
      <c r="B18" s="11" t="s">
        <v>0</v>
      </c>
      <c r="C18" s="2"/>
      <c r="D18" s="29" t="s">
        <v>64</v>
      </c>
      <c r="E18" s="29" t="s">
        <v>64</v>
      </c>
      <c r="F18" s="29" t="s">
        <v>66</v>
      </c>
      <c r="G18" s="29" t="s">
        <v>64</v>
      </c>
      <c r="H18" s="29" t="s">
        <v>64</v>
      </c>
      <c r="I18" s="29" t="s">
        <v>64</v>
      </c>
      <c r="J18" s="29">
        <v>0.02</v>
      </c>
      <c r="K18" s="29" t="s">
        <v>64</v>
      </c>
      <c r="L18" s="29" t="s">
        <v>64</v>
      </c>
      <c r="M18" s="29" t="s">
        <v>64</v>
      </c>
      <c r="N18" s="29" t="s">
        <v>66</v>
      </c>
      <c r="O18" s="29" t="s">
        <v>64</v>
      </c>
    </row>
    <row r="19" spans="1:15" ht="14">
      <c r="A19" s="11" t="s">
        <v>17</v>
      </c>
      <c r="B19" s="11" t="s">
        <v>0</v>
      </c>
      <c r="C19" s="2"/>
      <c r="D19" s="29">
        <v>0.28999999999999998</v>
      </c>
      <c r="E19" s="29">
        <v>0.02</v>
      </c>
      <c r="F19" s="29">
        <v>0.28999999999999998</v>
      </c>
      <c r="G19" s="30">
        <f>F19/D19</f>
        <v>1</v>
      </c>
      <c r="H19" s="29">
        <v>26.3</v>
      </c>
      <c r="I19" s="29">
        <v>2.1</v>
      </c>
      <c r="J19" s="29">
        <v>23.3</v>
      </c>
      <c r="K19" s="30">
        <f>J19/H19</f>
        <v>0.88593155893536124</v>
      </c>
      <c r="L19" s="29">
        <v>24.3</v>
      </c>
      <c r="M19" s="29">
        <v>0.8</v>
      </c>
      <c r="N19" s="29">
        <v>21.8</v>
      </c>
      <c r="O19" s="30">
        <f>N19/L19</f>
        <v>0.89711934156378603</v>
      </c>
    </row>
    <row r="20" spans="1:15" ht="14">
      <c r="A20" s="11" t="s">
        <v>18</v>
      </c>
      <c r="B20" s="11" t="s">
        <v>0</v>
      </c>
      <c r="C20" s="2"/>
      <c r="D20" s="29" t="s">
        <v>64</v>
      </c>
      <c r="E20" s="29" t="s">
        <v>64</v>
      </c>
      <c r="F20" s="29">
        <v>1.2</v>
      </c>
      <c r="G20" s="29" t="s">
        <v>64</v>
      </c>
      <c r="H20" s="29" t="s">
        <v>64</v>
      </c>
      <c r="I20" s="29" t="s">
        <v>64</v>
      </c>
      <c r="J20" s="29">
        <v>3.9</v>
      </c>
      <c r="K20" s="29" t="s">
        <v>64</v>
      </c>
      <c r="L20" s="29" t="s">
        <v>64</v>
      </c>
      <c r="M20" s="29" t="s">
        <v>64</v>
      </c>
      <c r="N20" s="29">
        <v>0.11</v>
      </c>
      <c r="O20" s="29" t="s">
        <v>64</v>
      </c>
    </row>
    <row r="21" spans="1:15" ht="14">
      <c r="A21" s="11" t="s">
        <v>19</v>
      </c>
      <c r="B21" s="11" t="s">
        <v>0</v>
      </c>
      <c r="C21" s="2"/>
      <c r="D21" s="29" t="s">
        <v>64</v>
      </c>
      <c r="E21" s="29" t="s">
        <v>64</v>
      </c>
      <c r="F21" s="29">
        <v>0.31</v>
      </c>
      <c r="G21" s="29" t="s">
        <v>64</v>
      </c>
      <c r="H21" s="29">
        <v>0.42</v>
      </c>
      <c r="I21" s="29">
        <v>0.05</v>
      </c>
      <c r="J21" s="29">
        <v>0.54</v>
      </c>
      <c r="K21" s="30">
        <f>J21/H21</f>
        <v>1.2857142857142858</v>
      </c>
      <c r="L21" s="29" t="s">
        <v>64</v>
      </c>
      <c r="M21" s="29" t="s">
        <v>64</v>
      </c>
      <c r="N21" s="29">
        <v>0.3</v>
      </c>
      <c r="O21" s="29" t="s">
        <v>64</v>
      </c>
    </row>
    <row r="22" spans="1:15" ht="14">
      <c r="A22" s="11" t="s">
        <v>20</v>
      </c>
      <c r="B22" s="11" t="s">
        <v>0</v>
      </c>
      <c r="C22" s="2"/>
      <c r="D22" s="29">
        <v>1.89</v>
      </c>
      <c r="E22" s="29">
        <v>0.17</v>
      </c>
      <c r="F22" s="29">
        <v>2.2000000000000002</v>
      </c>
      <c r="G22" s="30">
        <f>F22/D22</f>
        <v>1.1640211640211642</v>
      </c>
      <c r="H22" s="29">
        <v>2.4</v>
      </c>
      <c r="I22" s="29">
        <v>0.6</v>
      </c>
      <c r="J22" s="29">
        <v>2.5</v>
      </c>
      <c r="K22" s="30">
        <f>J22/H22</f>
        <v>1.0416666666666667</v>
      </c>
      <c r="L22" s="29" t="s">
        <v>64</v>
      </c>
      <c r="M22" s="29" t="s">
        <v>64</v>
      </c>
      <c r="N22" s="29">
        <v>1.7</v>
      </c>
      <c r="O22" s="29" t="s">
        <v>64</v>
      </c>
    </row>
    <row r="23" spans="1:15" ht="14">
      <c r="A23" s="11" t="s">
        <v>21</v>
      </c>
      <c r="B23" s="11" t="s">
        <v>0</v>
      </c>
      <c r="C23" s="2"/>
      <c r="D23" s="29" t="s">
        <v>64</v>
      </c>
      <c r="E23" s="29" t="s">
        <v>64</v>
      </c>
      <c r="F23" s="29">
        <v>0.08</v>
      </c>
      <c r="G23" s="29" t="s">
        <v>64</v>
      </c>
      <c r="H23" s="29" t="s">
        <v>64</v>
      </c>
      <c r="I23" s="29" t="s">
        <v>64</v>
      </c>
      <c r="J23" s="29">
        <v>0.02</v>
      </c>
      <c r="K23" s="29" t="s">
        <v>64</v>
      </c>
      <c r="L23" s="29" t="s">
        <v>64</v>
      </c>
      <c r="M23" s="29" t="s">
        <v>64</v>
      </c>
      <c r="N23" s="29">
        <v>0.11</v>
      </c>
      <c r="O23" s="29" t="s">
        <v>64</v>
      </c>
    </row>
    <row r="24" spans="1:15" ht="14">
      <c r="A24" s="11" t="s">
        <v>22</v>
      </c>
      <c r="B24" s="11" t="s">
        <v>0</v>
      </c>
      <c r="C24" s="2"/>
      <c r="D24" s="29">
        <v>15.5</v>
      </c>
      <c r="E24" s="29">
        <v>0.63</v>
      </c>
      <c r="F24" s="29">
        <v>19.7</v>
      </c>
      <c r="G24" s="30">
        <f>F24/D24</f>
        <v>1.2709677419354839</v>
      </c>
      <c r="H24" s="29">
        <v>439</v>
      </c>
      <c r="I24" s="29">
        <v>22</v>
      </c>
      <c r="J24" s="29">
        <v>421</v>
      </c>
      <c r="K24" s="30">
        <f>J24/H24</f>
        <v>0.95899772209567202</v>
      </c>
      <c r="L24" s="29">
        <v>31.2</v>
      </c>
      <c r="M24" s="29">
        <v>1.1000000000000001</v>
      </c>
      <c r="N24" s="29">
        <v>38.700000000000003</v>
      </c>
      <c r="O24" s="30">
        <f>N24/L24</f>
        <v>1.2403846153846154</v>
      </c>
    </row>
    <row r="25" spans="1:15" s="2" customFormat="1" ht="14">
      <c r="A25" s="11" t="s">
        <v>90</v>
      </c>
      <c r="B25" s="11" t="s">
        <v>0</v>
      </c>
      <c r="D25" s="29" t="s">
        <v>64</v>
      </c>
      <c r="E25" s="29" t="s">
        <v>64</v>
      </c>
      <c r="F25" s="11">
        <v>7.0000000000000007E-2</v>
      </c>
      <c r="G25" s="29" t="s">
        <v>64</v>
      </c>
      <c r="H25" s="29" t="s">
        <v>64</v>
      </c>
      <c r="I25" s="29" t="s">
        <v>64</v>
      </c>
      <c r="J25" s="11">
        <v>0.19</v>
      </c>
      <c r="K25" s="29" t="s">
        <v>64</v>
      </c>
      <c r="L25" s="29" t="s">
        <v>64</v>
      </c>
      <c r="M25" s="29" t="s">
        <v>64</v>
      </c>
      <c r="N25" s="11">
        <v>0.01</v>
      </c>
      <c r="O25" s="29" t="s">
        <v>64</v>
      </c>
    </row>
    <row r="26" spans="1:15" s="5" customFormat="1" ht="14">
      <c r="A26" s="11" t="s">
        <v>91</v>
      </c>
      <c r="B26" s="11" t="s">
        <v>0</v>
      </c>
      <c r="C26" s="2"/>
      <c r="D26" s="29" t="s">
        <v>64</v>
      </c>
      <c r="E26" s="29" t="s">
        <v>64</v>
      </c>
      <c r="F26" s="11">
        <v>0.02</v>
      </c>
      <c r="G26" s="29" t="s">
        <v>64</v>
      </c>
      <c r="H26" s="29" t="s">
        <v>64</v>
      </c>
      <c r="I26" s="29" t="s">
        <v>64</v>
      </c>
      <c r="J26" s="11">
        <v>8.7999999999999995E-2</v>
      </c>
      <c r="K26" s="29" t="s">
        <v>64</v>
      </c>
      <c r="L26" s="29" t="s">
        <v>64</v>
      </c>
      <c r="M26" s="29" t="s">
        <v>64</v>
      </c>
      <c r="N26" s="11">
        <v>6.0000000000000001E-3</v>
      </c>
      <c r="O26" s="29" t="s">
        <v>64</v>
      </c>
    </row>
    <row r="27" spans="1:15" s="2" customFormat="1" ht="14">
      <c r="A27" s="11" t="s">
        <v>92</v>
      </c>
      <c r="B27" s="11" t="s">
        <v>0</v>
      </c>
      <c r="D27" s="29" t="s">
        <v>64</v>
      </c>
      <c r="E27" s="29" t="s">
        <v>64</v>
      </c>
      <c r="F27" s="11">
        <v>0.03</v>
      </c>
      <c r="G27" s="29" t="s">
        <v>64</v>
      </c>
      <c r="H27" s="29" t="s">
        <v>64</v>
      </c>
      <c r="I27" s="29" t="s">
        <v>64</v>
      </c>
      <c r="J27" s="11">
        <v>6.5000000000000002E-2</v>
      </c>
      <c r="K27" s="29" t="s">
        <v>64</v>
      </c>
      <c r="L27" s="29" t="s">
        <v>64</v>
      </c>
      <c r="M27" s="29" t="s">
        <v>64</v>
      </c>
      <c r="N27" s="11">
        <v>4.0000000000000001E-3</v>
      </c>
      <c r="O27" s="29" t="s">
        <v>64</v>
      </c>
    </row>
    <row r="28" spans="1:15" ht="14">
      <c r="A28" s="11" t="s">
        <v>23</v>
      </c>
      <c r="B28" s="11" t="s">
        <v>0</v>
      </c>
      <c r="C28" s="2"/>
      <c r="D28" s="29" t="s">
        <v>64</v>
      </c>
      <c r="E28" s="29" t="s">
        <v>64</v>
      </c>
      <c r="F28" s="29">
        <v>0.45</v>
      </c>
      <c r="G28" s="29" t="s">
        <v>64</v>
      </c>
      <c r="H28" s="29" t="s">
        <v>64</v>
      </c>
      <c r="I28" s="29" t="s">
        <v>64</v>
      </c>
      <c r="J28" s="29">
        <v>0.16</v>
      </c>
      <c r="K28" s="29" t="s">
        <v>64</v>
      </c>
      <c r="L28" s="29" t="s">
        <v>64</v>
      </c>
      <c r="M28" s="29" t="s">
        <v>64</v>
      </c>
      <c r="N28" s="29">
        <v>0.15</v>
      </c>
      <c r="O28" s="29" t="s">
        <v>64</v>
      </c>
    </row>
    <row r="29" spans="1:15" ht="14">
      <c r="A29" s="11" t="s">
        <v>93</v>
      </c>
      <c r="B29" s="11" t="s">
        <v>0</v>
      </c>
      <c r="C29" s="2"/>
      <c r="D29" s="29" t="s">
        <v>64</v>
      </c>
      <c r="E29" s="29" t="s">
        <v>64</v>
      </c>
      <c r="F29" s="11">
        <v>0.1</v>
      </c>
      <c r="G29" s="29" t="s">
        <v>64</v>
      </c>
      <c r="H29" s="29" t="s">
        <v>64</v>
      </c>
      <c r="I29" s="29" t="s">
        <v>64</v>
      </c>
      <c r="J29" s="11">
        <v>0.35</v>
      </c>
      <c r="K29" s="29" t="s">
        <v>64</v>
      </c>
      <c r="L29" s="29" t="s">
        <v>64</v>
      </c>
      <c r="M29" s="29" t="s">
        <v>64</v>
      </c>
      <c r="N29" s="11">
        <v>0.02</v>
      </c>
      <c r="O29" s="29" t="s">
        <v>64</v>
      </c>
    </row>
    <row r="30" spans="1:15" ht="13">
      <c r="A30" s="11" t="s">
        <v>94</v>
      </c>
      <c r="B30" s="11" t="s">
        <v>0</v>
      </c>
      <c r="D30" s="29" t="s">
        <v>64</v>
      </c>
      <c r="E30" s="29" t="s">
        <v>64</v>
      </c>
      <c r="F30" s="11">
        <v>0.02</v>
      </c>
      <c r="G30" s="29" t="s">
        <v>64</v>
      </c>
      <c r="H30" s="29" t="s">
        <v>64</v>
      </c>
      <c r="I30" s="29" t="s">
        <v>64</v>
      </c>
      <c r="J30" s="11">
        <v>0.01</v>
      </c>
      <c r="K30" s="29" t="s">
        <v>64</v>
      </c>
      <c r="L30" s="29" t="s">
        <v>64</v>
      </c>
      <c r="M30" s="29" t="s">
        <v>64</v>
      </c>
      <c r="N30" s="11">
        <v>0.01</v>
      </c>
      <c r="O30" s="29" t="s">
        <v>64</v>
      </c>
    </row>
    <row r="31" spans="1:15" ht="13">
      <c r="A31" s="11" t="s">
        <v>95</v>
      </c>
      <c r="B31" s="11" t="s">
        <v>0</v>
      </c>
      <c r="D31" s="29" t="s">
        <v>64</v>
      </c>
      <c r="E31" s="29" t="s">
        <v>64</v>
      </c>
      <c r="F31" s="11" t="s">
        <v>77</v>
      </c>
      <c r="G31" s="29" t="s">
        <v>64</v>
      </c>
      <c r="H31" s="29" t="s">
        <v>64</v>
      </c>
      <c r="I31" s="29" t="s">
        <v>64</v>
      </c>
      <c r="J31" s="11">
        <v>0.03</v>
      </c>
      <c r="K31" s="29" t="s">
        <v>64</v>
      </c>
      <c r="L31" s="29" t="s">
        <v>64</v>
      </c>
      <c r="M31" s="29" t="s">
        <v>64</v>
      </c>
      <c r="N31" s="11" t="s">
        <v>77</v>
      </c>
      <c r="O31" s="29" t="s">
        <v>64</v>
      </c>
    </row>
    <row r="32" spans="1:15" ht="14">
      <c r="A32" s="11" t="s">
        <v>25</v>
      </c>
      <c r="B32" s="11" t="s">
        <v>0</v>
      </c>
      <c r="C32" s="2"/>
      <c r="D32" s="29" t="s">
        <v>64</v>
      </c>
      <c r="E32" s="29" t="s">
        <v>64</v>
      </c>
      <c r="F32" s="29">
        <v>0.53</v>
      </c>
      <c r="G32" s="29" t="s">
        <v>64</v>
      </c>
      <c r="H32" s="29" t="s">
        <v>64</v>
      </c>
      <c r="I32" s="29" t="s">
        <v>64</v>
      </c>
      <c r="J32" s="29">
        <v>4.5999999999999996</v>
      </c>
      <c r="K32" s="29" t="s">
        <v>64</v>
      </c>
      <c r="L32" s="29" t="s">
        <v>64</v>
      </c>
      <c r="M32" s="29" t="s">
        <v>64</v>
      </c>
      <c r="N32" s="29">
        <v>0.05</v>
      </c>
      <c r="O32" s="29" t="s">
        <v>64</v>
      </c>
    </row>
    <row r="33" spans="1:15" ht="14">
      <c r="A33" s="11" t="s">
        <v>26</v>
      </c>
      <c r="B33" s="11" t="s">
        <v>0</v>
      </c>
      <c r="C33" s="2"/>
      <c r="D33" s="29" t="s">
        <v>64</v>
      </c>
      <c r="E33" s="29" t="s">
        <v>64</v>
      </c>
      <c r="F33" s="29">
        <v>1.5</v>
      </c>
      <c r="G33" s="29" t="s">
        <v>64</v>
      </c>
      <c r="H33" s="29" t="s">
        <v>64</v>
      </c>
      <c r="I33" s="29" t="s">
        <v>64</v>
      </c>
      <c r="J33" s="29" t="s">
        <v>69</v>
      </c>
      <c r="K33" s="29" t="s">
        <v>64</v>
      </c>
      <c r="L33" s="29" t="s">
        <v>64</v>
      </c>
      <c r="M33" s="29" t="s">
        <v>64</v>
      </c>
      <c r="N33" s="29" t="s">
        <v>69</v>
      </c>
      <c r="O33" s="29" t="s">
        <v>64</v>
      </c>
    </row>
    <row r="34" spans="1:15" ht="13">
      <c r="A34" s="11" t="s">
        <v>96</v>
      </c>
      <c r="B34" s="11" t="s">
        <v>0</v>
      </c>
      <c r="D34" s="29" t="s">
        <v>64</v>
      </c>
      <c r="E34" s="29" t="s">
        <v>64</v>
      </c>
      <c r="F34" s="11">
        <v>2E-3</v>
      </c>
      <c r="G34" s="29" t="s">
        <v>64</v>
      </c>
      <c r="H34" s="29" t="s">
        <v>64</v>
      </c>
      <c r="I34" s="29" t="s">
        <v>64</v>
      </c>
      <c r="J34" s="11">
        <v>6.0000000000000001E-3</v>
      </c>
      <c r="K34" s="29" t="s">
        <v>64</v>
      </c>
      <c r="L34" s="29" t="s">
        <v>64</v>
      </c>
      <c r="M34" s="29" t="s">
        <v>64</v>
      </c>
      <c r="N34" s="11">
        <v>5.9999999999999995E-4</v>
      </c>
      <c r="O34" s="29" t="s">
        <v>64</v>
      </c>
    </row>
    <row r="35" spans="1:15" ht="14">
      <c r="A35" s="11" t="s">
        <v>27</v>
      </c>
      <c r="B35" s="11" t="s">
        <v>0</v>
      </c>
      <c r="C35" s="2"/>
      <c r="D35" s="29" t="s">
        <v>64</v>
      </c>
      <c r="E35" s="29" t="s">
        <v>64</v>
      </c>
      <c r="F35" s="29">
        <v>4.0999999999999996</v>
      </c>
      <c r="G35" s="29" t="s">
        <v>64</v>
      </c>
      <c r="H35" s="29">
        <v>23.4</v>
      </c>
      <c r="I35" s="29">
        <v>1</v>
      </c>
      <c r="J35" s="29">
        <v>30</v>
      </c>
      <c r="K35" s="30">
        <f>J35/H35</f>
        <v>1.2820512820512822</v>
      </c>
      <c r="L35" s="29" t="s">
        <v>64</v>
      </c>
      <c r="M35" s="29" t="s">
        <v>64</v>
      </c>
      <c r="N35" s="29">
        <v>13.6</v>
      </c>
      <c r="O35" s="29" t="s">
        <v>64</v>
      </c>
    </row>
    <row r="36" spans="1:15" ht="14">
      <c r="A36" s="11" t="s">
        <v>28</v>
      </c>
      <c r="B36" s="11" t="s">
        <v>0</v>
      </c>
      <c r="C36" s="2"/>
      <c r="D36" s="29" t="s">
        <v>64</v>
      </c>
      <c r="E36" s="29" t="s">
        <v>64</v>
      </c>
      <c r="F36" s="29">
        <v>0.28999999999999998</v>
      </c>
      <c r="G36" s="29" t="s">
        <v>64</v>
      </c>
      <c r="H36" s="29">
        <v>1.5</v>
      </c>
      <c r="I36" s="29">
        <v>0.3</v>
      </c>
      <c r="J36" s="29">
        <v>1.4</v>
      </c>
      <c r="K36" s="30">
        <f>J36/H36</f>
        <v>0.93333333333333324</v>
      </c>
      <c r="L36" s="29" t="s">
        <v>64</v>
      </c>
      <c r="M36" s="29" t="s">
        <v>64</v>
      </c>
      <c r="N36" s="29">
        <v>1.1000000000000001</v>
      </c>
      <c r="O36" s="29" t="s">
        <v>64</v>
      </c>
    </row>
    <row r="37" spans="1:15" ht="14">
      <c r="A37" s="11" t="s">
        <v>29</v>
      </c>
      <c r="B37" s="11" t="s">
        <v>0</v>
      </c>
      <c r="C37" s="2"/>
      <c r="D37" s="29" t="s">
        <v>64</v>
      </c>
      <c r="E37" s="29" t="s">
        <v>64</v>
      </c>
      <c r="F37" s="29" t="s">
        <v>71</v>
      </c>
      <c r="G37" s="29" t="s">
        <v>64</v>
      </c>
      <c r="H37" s="29" t="s">
        <v>64</v>
      </c>
      <c r="I37" s="29" t="s">
        <v>64</v>
      </c>
      <c r="J37" s="29" t="s">
        <v>71</v>
      </c>
      <c r="K37" s="29" t="s">
        <v>64</v>
      </c>
      <c r="L37" s="29" t="s">
        <v>64</v>
      </c>
      <c r="M37" s="29" t="s">
        <v>64</v>
      </c>
      <c r="N37" s="29" t="s">
        <v>71</v>
      </c>
      <c r="O37" s="29" t="s">
        <v>64</v>
      </c>
    </row>
    <row r="38" spans="1:15" ht="13">
      <c r="A38" s="11" t="s">
        <v>97</v>
      </c>
      <c r="B38" s="11" t="s">
        <v>0</v>
      </c>
      <c r="D38" s="29" t="s">
        <v>64</v>
      </c>
      <c r="E38" s="29" t="s">
        <v>64</v>
      </c>
      <c r="F38" s="11">
        <v>0.6</v>
      </c>
      <c r="G38" s="29" t="s">
        <v>64</v>
      </c>
      <c r="H38" s="29" t="s">
        <v>64</v>
      </c>
      <c r="I38" s="29" t="s">
        <v>64</v>
      </c>
      <c r="J38" s="11">
        <v>2.4</v>
      </c>
      <c r="K38" s="29" t="s">
        <v>64</v>
      </c>
      <c r="L38" s="29" t="s">
        <v>64</v>
      </c>
      <c r="M38" s="29" t="s">
        <v>64</v>
      </c>
      <c r="N38" s="11">
        <v>7.0000000000000007E-2</v>
      </c>
      <c r="O38" s="29" t="s">
        <v>64</v>
      </c>
    </row>
    <row r="39" spans="1:15" ht="14">
      <c r="A39" s="11" t="s">
        <v>30</v>
      </c>
      <c r="B39" s="11" t="s">
        <v>0</v>
      </c>
      <c r="C39" s="2"/>
      <c r="D39" s="29">
        <v>1.28</v>
      </c>
      <c r="E39" s="29">
        <v>0.24</v>
      </c>
      <c r="F39" s="29">
        <v>1.5</v>
      </c>
      <c r="G39" s="30">
        <f>F39/D39</f>
        <v>1.171875</v>
      </c>
      <c r="H39" s="29">
        <v>2.2999999999999998</v>
      </c>
      <c r="I39" s="29">
        <v>0.3</v>
      </c>
      <c r="J39" s="29">
        <v>2.9</v>
      </c>
      <c r="K39" s="30">
        <f>J39/H39</f>
        <v>1.2608695652173914</v>
      </c>
      <c r="L39" s="29">
        <v>0.97</v>
      </c>
      <c r="M39" s="29">
        <v>0.11</v>
      </c>
      <c r="N39" s="29">
        <v>1</v>
      </c>
      <c r="O39" s="30">
        <f>N39/L39</f>
        <v>1.0309278350515465</v>
      </c>
    </row>
    <row r="40" spans="1:15" ht="14">
      <c r="A40" s="11" t="s">
        <v>31</v>
      </c>
      <c r="B40" s="11" t="s">
        <v>0</v>
      </c>
      <c r="C40" s="2"/>
      <c r="D40" s="29" t="s">
        <v>64</v>
      </c>
      <c r="E40" s="29" t="s">
        <v>64</v>
      </c>
      <c r="F40" s="85">
        <v>8330</v>
      </c>
      <c r="G40" s="29" t="s">
        <v>64</v>
      </c>
      <c r="H40" s="85">
        <v>8790</v>
      </c>
      <c r="I40" s="29">
        <v>210</v>
      </c>
      <c r="J40" s="85">
        <v>10900</v>
      </c>
      <c r="K40" s="30">
        <f>J40/H40</f>
        <v>1.2400455062571103</v>
      </c>
      <c r="L40" s="29" t="s">
        <v>64</v>
      </c>
      <c r="M40" s="29" t="s">
        <v>64</v>
      </c>
      <c r="N40" s="85">
        <v>14000</v>
      </c>
      <c r="O40" s="29" t="s">
        <v>64</v>
      </c>
    </row>
    <row r="41" spans="1:15" ht="14">
      <c r="A41" s="11" t="s">
        <v>32</v>
      </c>
      <c r="B41" s="11" t="s">
        <v>0</v>
      </c>
      <c r="C41" s="2"/>
      <c r="D41" s="29">
        <v>0.39500000000000002</v>
      </c>
      <c r="E41" s="29">
        <v>0.05</v>
      </c>
      <c r="F41" s="29">
        <v>0.46</v>
      </c>
      <c r="G41" s="30">
        <f>F41/D41</f>
        <v>1.1645569620253164</v>
      </c>
      <c r="H41" s="29">
        <v>10.4</v>
      </c>
      <c r="I41" s="29">
        <v>2</v>
      </c>
      <c r="J41" s="29">
        <v>13.8</v>
      </c>
      <c r="K41" s="30">
        <f>J41/H41</f>
        <v>1.3269230769230769</v>
      </c>
      <c r="L41" s="29">
        <v>0.16</v>
      </c>
      <c r="M41" s="29">
        <v>0.04</v>
      </c>
      <c r="N41" s="29">
        <v>0.15</v>
      </c>
      <c r="O41" s="30">
        <f>N41/L41</f>
        <v>0.9375</v>
      </c>
    </row>
    <row r="42" spans="1:15" ht="13">
      <c r="A42" s="11" t="s">
        <v>101</v>
      </c>
      <c r="B42" s="11" t="s">
        <v>0</v>
      </c>
      <c r="D42" s="29" t="s">
        <v>64</v>
      </c>
      <c r="E42" s="29" t="s">
        <v>64</v>
      </c>
      <c r="F42" s="11">
        <v>0.15</v>
      </c>
      <c r="G42" s="29" t="s">
        <v>64</v>
      </c>
      <c r="H42" s="29" t="s">
        <v>64</v>
      </c>
      <c r="I42" s="29" t="s">
        <v>64</v>
      </c>
      <c r="J42" s="11">
        <v>0.56999999999999995</v>
      </c>
      <c r="K42" s="29" t="s">
        <v>64</v>
      </c>
      <c r="L42" s="29" t="s">
        <v>64</v>
      </c>
      <c r="M42" s="29" t="s">
        <v>64</v>
      </c>
      <c r="N42" s="11">
        <v>0.01</v>
      </c>
      <c r="O42" s="29" t="s">
        <v>64</v>
      </c>
    </row>
    <row r="43" spans="1:15" ht="14">
      <c r="A43" s="11" t="s">
        <v>33</v>
      </c>
      <c r="B43" s="11" t="s">
        <v>0</v>
      </c>
      <c r="C43" s="2"/>
      <c r="D43" s="29" t="s">
        <v>64</v>
      </c>
      <c r="E43" s="29" t="s">
        <v>64</v>
      </c>
      <c r="F43" s="29">
        <v>6</v>
      </c>
      <c r="G43" s="29" t="s">
        <v>64</v>
      </c>
      <c r="H43" s="29" t="s">
        <v>64</v>
      </c>
      <c r="I43" s="29" t="s">
        <v>64</v>
      </c>
      <c r="J43" s="29">
        <v>3.5</v>
      </c>
      <c r="K43" s="29" t="s">
        <v>64</v>
      </c>
      <c r="L43" s="29" t="s">
        <v>64</v>
      </c>
      <c r="M43" s="29" t="s">
        <v>64</v>
      </c>
      <c r="N43" s="29">
        <v>3.4</v>
      </c>
      <c r="O43" s="29" t="s">
        <v>64</v>
      </c>
    </row>
    <row r="44" spans="1:15" ht="14">
      <c r="A44" s="11" t="s">
        <v>34</v>
      </c>
      <c r="B44" s="11" t="s">
        <v>0</v>
      </c>
      <c r="C44" s="2"/>
      <c r="D44" s="29" t="s">
        <v>64</v>
      </c>
      <c r="E44" s="29" t="s">
        <v>64</v>
      </c>
      <c r="F44" s="29" t="s">
        <v>66</v>
      </c>
      <c r="G44" s="29" t="s">
        <v>64</v>
      </c>
      <c r="H44" s="29" t="s">
        <v>64</v>
      </c>
      <c r="I44" s="29" t="s">
        <v>64</v>
      </c>
      <c r="J44" s="29">
        <v>0.05</v>
      </c>
      <c r="K44" s="29" t="s">
        <v>64</v>
      </c>
      <c r="L44" s="29" t="s">
        <v>64</v>
      </c>
      <c r="M44" s="29" t="s">
        <v>64</v>
      </c>
      <c r="N44" s="29" t="s">
        <v>66</v>
      </c>
      <c r="O44" s="29" t="s">
        <v>64</v>
      </c>
    </row>
    <row r="45" spans="1:15" ht="14">
      <c r="A45" s="11" t="s">
        <v>35</v>
      </c>
      <c r="B45" s="11" t="s">
        <v>0</v>
      </c>
      <c r="C45" s="2"/>
      <c r="D45" s="29" t="s">
        <v>64</v>
      </c>
      <c r="E45" s="29" t="s">
        <v>64</v>
      </c>
      <c r="F45" s="29">
        <v>0.38</v>
      </c>
      <c r="G45" s="29" t="s">
        <v>64</v>
      </c>
      <c r="H45" s="29" t="s">
        <v>64</v>
      </c>
      <c r="I45" s="29" t="s">
        <v>64</v>
      </c>
      <c r="J45" s="29" t="s">
        <v>72</v>
      </c>
      <c r="K45" s="29" t="s">
        <v>64</v>
      </c>
      <c r="L45" s="29" t="s">
        <v>64</v>
      </c>
      <c r="M45" s="29" t="s">
        <v>64</v>
      </c>
      <c r="N45" s="29">
        <v>0.05</v>
      </c>
      <c r="O45" s="29" t="s">
        <v>64</v>
      </c>
    </row>
    <row r="46" spans="1:15" ht="13">
      <c r="A46" s="11" t="s">
        <v>98</v>
      </c>
      <c r="B46" s="11" t="s">
        <v>0</v>
      </c>
      <c r="D46" s="29" t="s">
        <v>64</v>
      </c>
      <c r="E46" s="29" t="s">
        <v>64</v>
      </c>
      <c r="F46" s="11">
        <v>0.12</v>
      </c>
      <c r="G46" s="29" t="s">
        <v>64</v>
      </c>
      <c r="H46" s="29" t="s">
        <v>64</v>
      </c>
      <c r="I46" s="29" t="s">
        <v>64</v>
      </c>
      <c r="J46" s="11">
        <v>0.32</v>
      </c>
      <c r="K46" s="29" t="s">
        <v>64</v>
      </c>
      <c r="L46" s="29" t="s">
        <v>64</v>
      </c>
      <c r="M46" s="29" t="s">
        <v>64</v>
      </c>
      <c r="N46" s="11">
        <v>0.02</v>
      </c>
      <c r="O46" s="29" t="s">
        <v>64</v>
      </c>
    </row>
    <row r="47" spans="1:15" ht="14">
      <c r="A47" s="11" t="s">
        <v>36</v>
      </c>
      <c r="B47" s="11" t="s">
        <v>0</v>
      </c>
      <c r="C47" s="2"/>
      <c r="D47" s="29">
        <v>6.6000000000000003E-2</v>
      </c>
      <c r="E47" s="29">
        <v>1.2E-2</v>
      </c>
      <c r="F47" s="29">
        <v>0.1</v>
      </c>
      <c r="G47" s="30">
        <f>F47/D47</f>
        <v>1.5151515151515151</v>
      </c>
      <c r="H47" s="29">
        <v>0.13900000000000001</v>
      </c>
      <c r="I47" s="29">
        <v>1.0999999999999999E-2</v>
      </c>
      <c r="J47" s="29">
        <v>0.2</v>
      </c>
      <c r="K47" s="30">
        <f>J47/H47</f>
        <v>1.4388489208633093</v>
      </c>
      <c r="L47" s="29" t="s">
        <v>64</v>
      </c>
      <c r="M47" s="29" t="s">
        <v>64</v>
      </c>
      <c r="N47" s="29">
        <v>0.28000000000000003</v>
      </c>
      <c r="O47" s="29" t="s">
        <v>64</v>
      </c>
    </row>
    <row r="48" spans="1:15" ht="14">
      <c r="A48" s="11" t="s">
        <v>37</v>
      </c>
      <c r="B48" s="11" t="s">
        <v>0</v>
      </c>
      <c r="C48" s="2"/>
      <c r="D48" s="29" t="s">
        <v>64</v>
      </c>
      <c r="E48" s="29" t="s">
        <v>64</v>
      </c>
      <c r="F48" s="29">
        <v>10</v>
      </c>
      <c r="G48" s="29" t="s">
        <v>64</v>
      </c>
      <c r="H48" s="29">
        <v>113</v>
      </c>
      <c r="I48" s="29">
        <v>5</v>
      </c>
      <c r="J48" s="29">
        <v>107</v>
      </c>
      <c r="K48" s="30">
        <f>J48/H48</f>
        <v>0.94690265486725667</v>
      </c>
      <c r="L48" s="29" t="s">
        <v>64</v>
      </c>
      <c r="M48" s="29" t="s">
        <v>64</v>
      </c>
      <c r="N48" s="29">
        <v>5.8</v>
      </c>
      <c r="O48" s="29" t="s">
        <v>64</v>
      </c>
    </row>
    <row r="49" spans="1:15" ht="13">
      <c r="A49" s="11" t="s">
        <v>99</v>
      </c>
      <c r="B49" s="11" t="s">
        <v>0</v>
      </c>
      <c r="D49" s="29" t="s">
        <v>64</v>
      </c>
      <c r="E49" s="29" t="s">
        <v>64</v>
      </c>
      <c r="F49" s="11" t="s">
        <v>73</v>
      </c>
      <c r="G49" s="29" t="s">
        <v>64</v>
      </c>
      <c r="H49" s="29" t="s">
        <v>64</v>
      </c>
      <c r="I49" s="29" t="s">
        <v>64</v>
      </c>
      <c r="J49" s="11" t="s">
        <v>73</v>
      </c>
      <c r="K49" s="29" t="s">
        <v>64</v>
      </c>
      <c r="L49" s="29" t="s">
        <v>64</v>
      </c>
      <c r="M49" s="29" t="s">
        <v>64</v>
      </c>
      <c r="N49" s="11" t="s">
        <v>73</v>
      </c>
      <c r="O49" s="29" t="s">
        <v>64</v>
      </c>
    </row>
    <row r="50" spans="1:15" ht="13">
      <c r="A50" s="11" t="s">
        <v>100</v>
      </c>
      <c r="B50" s="11" t="s">
        <v>0</v>
      </c>
      <c r="D50" s="29" t="s">
        <v>64</v>
      </c>
      <c r="E50" s="29" t="s">
        <v>64</v>
      </c>
      <c r="F50" s="11">
        <v>0.01</v>
      </c>
      <c r="G50" s="29" t="s">
        <v>64</v>
      </c>
      <c r="H50" s="29" t="s">
        <v>64</v>
      </c>
      <c r="I50" s="29" t="s">
        <v>64</v>
      </c>
      <c r="J50" s="11">
        <v>0.04</v>
      </c>
      <c r="K50" s="29" t="s">
        <v>64</v>
      </c>
      <c r="L50" s="29" t="s">
        <v>64</v>
      </c>
      <c r="M50" s="29" t="s">
        <v>64</v>
      </c>
      <c r="N50" s="11">
        <v>2E-3</v>
      </c>
      <c r="O50" s="29" t="s">
        <v>64</v>
      </c>
    </row>
    <row r="51" spans="1:15" ht="14">
      <c r="A51" s="11" t="s">
        <v>39</v>
      </c>
      <c r="B51" s="11" t="s">
        <v>0</v>
      </c>
      <c r="C51" s="2"/>
      <c r="D51" s="29" t="s">
        <v>64</v>
      </c>
      <c r="E51" s="29" t="s">
        <v>64</v>
      </c>
      <c r="F51" s="29">
        <v>0.18</v>
      </c>
      <c r="G51" s="29" t="s">
        <v>64</v>
      </c>
      <c r="H51" s="29" t="s">
        <v>64</v>
      </c>
      <c r="I51" s="29" t="s">
        <v>64</v>
      </c>
      <c r="J51" s="29" t="s">
        <v>66</v>
      </c>
      <c r="K51" s="29" t="s">
        <v>64</v>
      </c>
      <c r="L51" s="29" t="s">
        <v>64</v>
      </c>
      <c r="M51" s="29" t="s">
        <v>64</v>
      </c>
      <c r="N51" s="29" t="s">
        <v>66</v>
      </c>
      <c r="O51" s="29" t="s">
        <v>64</v>
      </c>
    </row>
    <row r="52" spans="1:15" ht="14">
      <c r="A52" s="11" t="s">
        <v>40</v>
      </c>
      <c r="B52" s="11" t="s">
        <v>0</v>
      </c>
      <c r="C52" s="2"/>
      <c r="D52" s="29" t="s">
        <v>64</v>
      </c>
      <c r="E52" s="29" t="s">
        <v>64</v>
      </c>
      <c r="F52" s="29">
        <v>0.01</v>
      </c>
      <c r="G52" s="29" t="s">
        <v>64</v>
      </c>
      <c r="H52" s="29" t="s">
        <v>64</v>
      </c>
      <c r="I52" s="29" t="s">
        <v>64</v>
      </c>
      <c r="J52" s="29">
        <v>6.0000000000000001E-3</v>
      </c>
      <c r="K52" s="29" t="s">
        <v>64</v>
      </c>
      <c r="L52" s="29" t="s">
        <v>64</v>
      </c>
      <c r="M52" s="29" t="s">
        <v>64</v>
      </c>
      <c r="N52" s="29">
        <v>0.02</v>
      </c>
      <c r="O52" s="29" t="s">
        <v>64</v>
      </c>
    </row>
    <row r="53" spans="1:15" ht="14">
      <c r="A53" s="11" t="s">
        <v>87</v>
      </c>
      <c r="B53" s="11" t="s">
        <v>0</v>
      </c>
      <c r="C53" s="6"/>
      <c r="D53" s="29" t="s">
        <v>64</v>
      </c>
      <c r="E53" s="29" t="s">
        <v>64</v>
      </c>
      <c r="F53" s="11">
        <v>2E-3</v>
      </c>
      <c r="G53" s="29" t="s">
        <v>64</v>
      </c>
      <c r="H53" s="29" t="s">
        <v>64</v>
      </c>
      <c r="I53" s="29" t="s">
        <v>64</v>
      </c>
      <c r="J53" s="11">
        <v>8.9999999999999993E-3</v>
      </c>
      <c r="K53" s="29" t="s">
        <v>64</v>
      </c>
      <c r="L53" s="29" t="s">
        <v>64</v>
      </c>
      <c r="M53" s="29" t="s">
        <v>64</v>
      </c>
      <c r="N53" s="11" t="s">
        <v>68</v>
      </c>
      <c r="O53" s="29" t="s">
        <v>64</v>
      </c>
    </row>
    <row r="54" spans="1:15" ht="14">
      <c r="A54" s="11" t="s">
        <v>41</v>
      </c>
      <c r="B54" s="11" t="s">
        <v>0</v>
      </c>
      <c r="C54" s="2"/>
      <c r="D54" s="29" t="s">
        <v>64</v>
      </c>
      <c r="E54" s="29" t="s">
        <v>64</v>
      </c>
      <c r="F54" s="29">
        <v>0.06</v>
      </c>
      <c r="G54" s="29" t="s">
        <v>64</v>
      </c>
      <c r="H54" s="29" t="s">
        <v>64</v>
      </c>
      <c r="I54" s="29" t="s">
        <v>64</v>
      </c>
      <c r="J54" s="29">
        <v>0.1</v>
      </c>
      <c r="K54" s="29" t="s">
        <v>64</v>
      </c>
      <c r="L54" s="29" t="s">
        <v>64</v>
      </c>
      <c r="M54" s="29" t="s">
        <v>64</v>
      </c>
      <c r="N54" s="29">
        <v>0.06</v>
      </c>
      <c r="O54" s="29" t="s">
        <v>64</v>
      </c>
    </row>
    <row r="55" spans="1:15" ht="14">
      <c r="A55" s="11" t="s">
        <v>42</v>
      </c>
      <c r="B55" s="11" t="s">
        <v>0</v>
      </c>
      <c r="C55" s="2"/>
      <c r="D55" s="29" t="s">
        <v>64</v>
      </c>
      <c r="E55" s="29" t="s">
        <v>64</v>
      </c>
      <c r="F55" s="29">
        <v>2.2999999999999998</v>
      </c>
      <c r="G55" s="29" t="s">
        <v>64</v>
      </c>
      <c r="H55" s="29">
        <v>1.4</v>
      </c>
      <c r="I55" s="29">
        <v>0.3</v>
      </c>
      <c r="J55" s="29">
        <v>1.9</v>
      </c>
      <c r="K55" s="30">
        <f>J55/H55</f>
        <v>1.3571428571428572</v>
      </c>
      <c r="L55" s="29" t="s">
        <v>64</v>
      </c>
      <c r="M55" s="29" t="s">
        <v>64</v>
      </c>
      <c r="N55" s="29">
        <v>1.1000000000000001</v>
      </c>
      <c r="O55" s="29" t="s">
        <v>64</v>
      </c>
    </row>
    <row r="56" spans="1:15" ht="14">
      <c r="A56" s="11" t="s">
        <v>43</v>
      </c>
      <c r="B56" s="11" t="s">
        <v>0</v>
      </c>
      <c r="C56" s="2"/>
      <c r="D56" s="29" t="s">
        <v>64</v>
      </c>
      <c r="E56" s="29" t="s">
        <v>64</v>
      </c>
      <c r="F56" s="29" t="s">
        <v>75</v>
      </c>
      <c r="G56" s="29" t="s">
        <v>64</v>
      </c>
      <c r="H56" s="29" t="s">
        <v>64</v>
      </c>
      <c r="I56" s="29" t="s">
        <v>64</v>
      </c>
      <c r="J56" s="29" t="s">
        <v>75</v>
      </c>
      <c r="K56" s="29" t="s">
        <v>64</v>
      </c>
      <c r="L56" s="29" t="s">
        <v>64</v>
      </c>
      <c r="M56" s="29" t="s">
        <v>64</v>
      </c>
      <c r="N56" s="29" t="s">
        <v>75</v>
      </c>
      <c r="O56" s="29" t="s">
        <v>64</v>
      </c>
    </row>
    <row r="57" spans="1:15" ht="14">
      <c r="A57" s="11" t="s">
        <v>44</v>
      </c>
      <c r="B57" s="11" t="s">
        <v>0</v>
      </c>
      <c r="C57" s="2"/>
      <c r="D57" s="29" t="s">
        <v>64</v>
      </c>
      <c r="E57" s="29" t="s">
        <v>64</v>
      </c>
      <c r="F57" s="29">
        <v>0.2</v>
      </c>
      <c r="G57" s="29" t="s">
        <v>64</v>
      </c>
      <c r="H57" s="29" t="s">
        <v>64</v>
      </c>
      <c r="I57" s="29" t="s">
        <v>64</v>
      </c>
      <c r="J57" s="29">
        <v>1.7</v>
      </c>
      <c r="K57" s="29" t="s">
        <v>64</v>
      </c>
      <c r="L57" s="29" t="s">
        <v>64</v>
      </c>
      <c r="M57" s="29" t="s">
        <v>64</v>
      </c>
      <c r="N57" s="29">
        <v>0.05</v>
      </c>
      <c r="O57" s="29" t="s">
        <v>64</v>
      </c>
    </row>
    <row r="58" spans="1:15" ht="14">
      <c r="A58" s="11" t="s">
        <v>88</v>
      </c>
      <c r="B58" s="11" t="s">
        <v>0</v>
      </c>
      <c r="C58" s="2"/>
      <c r="D58" s="29" t="s">
        <v>64</v>
      </c>
      <c r="E58" s="29" t="s">
        <v>64</v>
      </c>
      <c r="F58" s="11">
        <v>0.02</v>
      </c>
      <c r="G58" s="29" t="s">
        <v>64</v>
      </c>
      <c r="H58" s="29" t="s">
        <v>64</v>
      </c>
      <c r="I58" s="29" t="s">
        <v>64</v>
      </c>
      <c r="J58" s="11">
        <v>0.04</v>
      </c>
      <c r="K58" s="29" t="s">
        <v>64</v>
      </c>
      <c r="L58" s="29" t="s">
        <v>64</v>
      </c>
      <c r="M58" s="29" t="s">
        <v>64</v>
      </c>
      <c r="N58" s="11">
        <v>5.0000000000000001E-3</v>
      </c>
      <c r="O58" s="29" t="s">
        <v>64</v>
      </c>
    </row>
    <row r="59" spans="1:15" ht="14">
      <c r="A59" s="11" t="s">
        <v>45</v>
      </c>
      <c r="B59" s="11" t="s">
        <v>0</v>
      </c>
      <c r="C59" s="2"/>
      <c r="D59" s="29">
        <v>51.3</v>
      </c>
      <c r="E59" s="29">
        <v>3.1</v>
      </c>
      <c r="F59" s="29">
        <v>55</v>
      </c>
      <c r="G59" s="30">
        <f>F59/D59</f>
        <v>1.0721247563352827</v>
      </c>
      <c r="H59" s="29">
        <v>177</v>
      </c>
      <c r="I59" s="29">
        <v>10</v>
      </c>
      <c r="J59" s="29">
        <v>177</v>
      </c>
      <c r="K59" s="30">
        <f>J59/H59</f>
        <v>1</v>
      </c>
      <c r="L59" s="29">
        <v>116</v>
      </c>
      <c r="M59" s="29">
        <v>6</v>
      </c>
      <c r="N59" s="29">
        <v>130</v>
      </c>
      <c r="O59" s="30">
        <f>N59/L59</f>
        <v>1.1206896551724137</v>
      </c>
    </row>
    <row r="60" spans="1:15" ht="14">
      <c r="A60" s="11" t="s">
        <v>89</v>
      </c>
      <c r="B60" s="11" t="s">
        <v>0</v>
      </c>
      <c r="C60" s="5"/>
      <c r="D60" s="29" t="s">
        <v>64</v>
      </c>
      <c r="E60" s="29" t="s">
        <v>64</v>
      </c>
      <c r="F60" s="11">
        <v>0.3</v>
      </c>
      <c r="G60" s="29" t="s">
        <v>64</v>
      </c>
      <c r="H60" s="29" t="s">
        <v>64</v>
      </c>
      <c r="I60" s="29" t="s">
        <v>64</v>
      </c>
      <c r="J60" s="11">
        <v>0.08</v>
      </c>
      <c r="K60" s="29" t="s">
        <v>64</v>
      </c>
      <c r="L60" s="29" t="s">
        <v>64</v>
      </c>
      <c r="M60" s="29" t="s">
        <v>64</v>
      </c>
      <c r="N60" s="11">
        <v>0.06</v>
      </c>
      <c r="O60" s="29" t="s">
        <v>64</v>
      </c>
    </row>
    <row r="61" spans="1:15" s="6" customFormat="1" ht="14">
      <c r="A61" s="11" t="s">
        <v>81</v>
      </c>
      <c r="B61" s="11" t="s">
        <v>0</v>
      </c>
      <c r="C61" s="2"/>
      <c r="D61" s="29" t="s">
        <v>64</v>
      </c>
      <c r="E61" s="29" t="s">
        <v>64</v>
      </c>
      <c r="F61" s="29">
        <v>4.0999999999999996</v>
      </c>
      <c r="G61" s="29" t="s">
        <v>64</v>
      </c>
      <c r="H61" s="29">
        <v>6.88</v>
      </c>
      <c r="I61" s="31">
        <v>0.47</v>
      </c>
      <c r="J61" s="29">
        <v>8.1999999999999993</v>
      </c>
      <c r="K61" s="30">
        <f>J61/H61</f>
        <v>1.191860465116279</v>
      </c>
      <c r="L61" s="29">
        <v>8.3000000000000007</v>
      </c>
      <c r="M61" s="31">
        <v>1.3</v>
      </c>
      <c r="N61" s="29">
        <v>9.5</v>
      </c>
      <c r="O61" s="30">
        <f>N61/L61</f>
        <v>1.1445783132530118</v>
      </c>
    </row>
    <row r="62" spans="1:15" s="6" customFormat="1" ht="14">
      <c r="A62" s="12"/>
      <c r="B62" s="12"/>
      <c r="D62" s="12"/>
      <c r="E62" s="12"/>
      <c r="F62" s="12"/>
      <c r="G62" s="27"/>
      <c r="H62" s="12"/>
      <c r="I62" s="12"/>
      <c r="J62" s="12"/>
      <c r="K62" s="27"/>
      <c r="L62" s="12"/>
      <c r="M62" s="12"/>
      <c r="N62" s="12"/>
      <c r="O62" s="27"/>
    </row>
    <row r="63" spans="1:15" ht="13">
      <c r="O63" s="27"/>
    </row>
    <row r="64" spans="1:15" ht="13">
      <c r="O64" s="27"/>
    </row>
    <row r="65" spans="15:15" ht="13">
      <c r="O65" s="27"/>
    </row>
    <row r="66" spans="15:15" ht="13">
      <c r="O66" s="27"/>
    </row>
    <row r="67" spans="15:15" ht="13">
      <c r="O67" s="27"/>
    </row>
    <row r="68" spans="15:15" ht="13">
      <c r="O68" s="27"/>
    </row>
    <row r="69" spans="15:15" ht="13">
      <c r="O69" s="27"/>
    </row>
    <row r="70" spans="15:15" ht="14">
      <c r="O70" s="24"/>
    </row>
    <row r="71" spans="15:15" ht="14">
      <c r="O71" s="24"/>
    </row>
    <row r="72" spans="15:15" ht="14">
      <c r="O72" s="24"/>
    </row>
  </sheetData>
  <pageMargins left="0.75" right="0.75" top="1.18" bottom="1" header="0.25" footer="0.5"/>
  <pageSetup scale="6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tabSelected="1" workbookViewId="0">
      <selection activeCell="A6" sqref="A6"/>
    </sheetView>
  </sheetViews>
  <sheetFormatPr baseColWidth="10" defaultColWidth="8.83203125" defaultRowHeight="12" x14ac:dyDescent="0"/>
  <cols>
    <col min="1" max="1" width="81.83203125" customWidth="1"/>
    <col min="2" max="2" width="7.6640625" customWidth="1"/>
    <col min="3" max="3" width="9.5" bestFit="1" customWidth="1"/>
    <col min="4" max="4" width="9.33203125" customWidth="1"/>
    <col min="13" max="13" width="19.83203125" bestFit="1" customWidth="1"/>
    <col min="16" max="16" width="22.83203125" bestFit="1" customWidth="1"/>
  </cols>
  <sheetData>
    <row r="1" spans="1:18" s="7" customFormat="1" ht="14">
      <c r="A1" s="8" t="s">
        <v>209</v>
      </c>
      <c r="B1" s="8"/>
      <c r="C1" s="8"/>
      <c r="D1" s="1"/>
      <c r="E1" s="1"/>
    </row>
    <row r="2" spans="1:18" ht="14">
      <c r="A2" s="11" t="s">
        <v>262</v>
      </c>
      <c r="B2" s="9"/>
      <c r="C2" s="9"/>
      <c r="D2" s="2"/>
      <c r="E2" s="2"/>
    </row>
    <row r="3" spans="1:18" ht="14">
      <c r="A3" s="48"/>
      <c r="B3" s="9"/>
      <c r="C3" s="9"/>
      <c r="D3" s="2"/>
      <c r="E3" s="2"/>
    </row>
    <row r="4" spans="1:18" ht="14">
      <c r="A4" s="9"/>
      <c r="B4" s="9"/>
      <c r="C4" s="9"/>
      <c r="D4" s="2"/>
      <c r="E4" s="2"/>
    </row>
    <row r="5" spans="1:18" s="50" customFormat="1" ht="30" customHeight="1">
      <c r="A5" s="10" t="s">
        <v>132</v>
      </c>
      <c r="B5" s="10" t="s">
        <v>263</v>
      </c>
      <c r="C5" s="10" t="s">
        <v>223</v>
      </c>
      <c r="D5" s="10" t="s">
        <v>214</v>
      </c>
      <c r="E5" s="10" t="s">
        <v>215</v>
      </c>
      <c r="F5" s="10" t="s">
        <v>216</v>
      </c>
      <c r="G5" s="10" t="s">
        <v>217</v>
      </c>
      <c r="H5" s="10" t="s">
        <v>218</v>
      </c>
      <c r="I5" s="10" t="s">
        <v>219</v>
      </c>
      <c r="J5" s="10" t="s">
        <v>220</v>
      </c>
      <c r="K5" s="10" t="s">
        <v>221</v>
      </c>
      <c r="L5" s="10" t="s">
        <v>222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</row>
    <row r="6" spans="1:18" ht="13">
      <c r="A6" s="11" t="s">
        <v>138</v>
      </c>
      <c r="B6" s="11"/>
      <c r="C6" s="11">
        <v>72.599999999999994</v>
      </c>
      <c r="D6" s="15">
        <v>2.5182481751824808</v>
      </c>
      <c r="E6" s="13"/>
      <c r="F6" s="15">
        <v>1.6058394160583938</v>
      </c>
      <c r="G6" s="15">
        <v>3.3941605839416051</v>
      </c>
      <c r="H6" s="80">
        <v>255.47445255474449</v>
      </c>
      <c r="I6" s="15" t="s">
        <v>234</v>
      </c>
      <c r="J6" s="13"/>
      <c r="K6" s="13" t="s">
        <v>225</v>
      </c>
      <c r="L6" s="14">
        <v>58.759124087591232</v>
      </c>
      <c r="M6" s="11" t="s">
        <v>140</v>
      </c>
      <c r="N6" s="11" t="s">
        <v>141</v>
      </c>
      <c r="O6" s="11" t="s">
        <v>142</v>
      </c>
      <c r="P6" s="11" t="s">
        <v>140</v>
      </c>
      <c r="Q6" s="11" t="s">
        <v>139</v>
      </c>
      <c r="R6" s="16"/>
    </row>
    <row r="7" spans="1:18" s="6" customFormat="1" ht="14">
      <c r="A7" s="11" t="s">
        <v>138</v>
      </c>
      <c r="B7" s="11"/>
      <c r="C7" s="11">
        <v>70.599999999999994</v>
      </c>
      <c r="D7" s="15">
        <v>1.3265306122448979</v>
      </c>
      <c r="E7" s="13"/>
      <c r="F7" s="15">
        <v>1.6666666666666665</v>
      </c>
      <c r="G7" s="15">
        <v>1.1904761904761902</v>
      </c>
      <c r="H7" s="80">
        <v>272.10884353741494</v>
      </c>
      <c r="I7" s="15" t="s">
        <v>235</v>
      </c>
      <c r="J7" s="13"/>
      <c r="K7" s="15">
        <v>1.0544217687074828</v>
      </c>
      <c r="L7" s="14">
        <v>58.50340136054421</v>
      </c>
      <c r="M7" s="11" t="s">
        <v>140</v>
      </c>
      <c r="N7" s="11" t="s">
        <v>141</v>
      </c>
      <c r="O7" s="11" t="s">
        <v>142</v>
      </c>
      <c r="P7" s="11" t="s">
        <v>140</v>
      </c>
      <c r="Q7" s="11" t="s">
        <v>139</v>
      </c>
      <c r="R7" s="12"/>
    </row>
    <row r="8" spans="1:18" s="11" customFormat="1" ht="13">
      <c r="A8" s="11" t="s">
        <v>138</v>
      </c>
      <c r="C8" s="11">
        <v>73.400000000000006</v>
      </c>
      <c r="D8" s="15">
        <v>2.2180451127819549</v>
      </c>
      <c r="E8" s="13"/>
      <c r="F8" s="15">
        <v>1.6165413533834589</v>
      </c>
      <c r="G8" s="15">
        <v>1.4661654135338349</v>
      </c>
      <c r="H8" s="80">
        <v>338.34586466165416</v>
      </c>
      <c r="I8" s="15" t="s">
        <v>236</v>
      </c>
      <c r="J8" s="13"/>
      <c r="K8" s="15">
        <v>0.97744360902255656</v>
      </c>
      <c r="L8" s="14">
        <v>65.037593984962413</v>
      </c>
      <c r="M8" s="11" t="s">
        <v>140</v>
      </c>
      <c r="N8" s="11" t="s">
        <v>141</v>
      </c>
      <c r="O8" s="11" t="s">
        <v>142</v>
      </c>
      <c r="P8" s="11" t="s">
        <v>140</v>
      </c>
      <c r="Q8" s="11" t="s">
        <v>139</v>
      </c>
    </row>
    <row r="9" spans="1:18" s="11" customFormat="1" ht="13">
      <c r="A9" s="11" t="s">
        <v>138</v>
      </c>
      <c r="C9" s="11">
        <v>73.400000000000006</v>
      </c>
      <c r="D9" s="15">
        <v>3.0827067669172936</v>
      </c>
      <c r="E9" s="13"/>
      <c r="F9" s="15">
        <v>1.7669172932330828</v>
      </c>
      <c r="G9" s="15">
        <v>2.0676691729323311</v>
      </c>
      <c r="H9" s="80">
        <v>263.15789473684214</v>
      </c>
      <c r="I9" s="15">
        <v>1.1278195488721805</v>
      </c>
      <c r="J9" s="13"/>
      <c r="K9" s="13" t="s">
        <v>225</v>
      </c>
      <c r="L9" s="14">
        <v>68.045112781954899</v>
      </c>
      <c r="M9" s="11" t="s">
        <v>140</v>
      </c>
      <c r="N9" s="11" t="s">
        <v>141</v>
      </c>
      <c r="O9" s="11" t="s">
        <v>142</v>
      </c>
      <c r="P9" s="11" t="s">
        <v>140</v>
      </c>
      <c r="Q9" s="11" t="s">
        <v>139</v>
      </c>
    </row>
    <row r="10" spans="1:18" s="11" customFormat="1" ht="13">
      <c r="A10" s="11" t="s">
        <v>138</v>
      </c>
      <c r="C10" s="11">
        <v>69.2</v>
      </c>
      <c r="D10" s="15">
        <v>2.7597402597402598</v>
      </c>
      <c r="E10" s="13"/>
      <c r="F10" s="15">
        <v>1.4935064935064937</v>
      </c>
      <c r="G10" s="15">
        <v>1.0064935064935066</v>
      </c>
      <c r="H10" s="80">
        <v>259.74025974025977</v>
      </c>
      <c r="I10" s="15" t="s">
        <v>237</v>
      </c>
      <c r="J10" s="13"/>
      <c r="K10" s="15">
        <v>0.94155844155844148</v>
      </c>
      <c r="L10" s="14">
        <v>46.753246753246756</v>
      </c>
      <c r="M10" s="11" t="s">
        <v>140</v>
      </c>
      <c r="N10" s="11" t="s">
        <v>141</v>
      </c>
      <c r="O10" s="11" t="s">
        <v>142</v>
      </c>
      <c r="P10" s="11" t="s">
        <v>140</v>
      </c>
      <c r="Q10" s="11" t="s">
        <v>139</v>
      </c>
    </row>
    <row r="11" spans="1:18" s="11" customFormat="1" ht="13">
      <c r="A11" s="11" t="s">
        <v>138</v>
      </c>
      <c r="C11" s="11">
        <v>68.099999999999994</v>
      </c>
      <c r="D11" s="15">
        <v>1.4420062695924762</v>
      </c>
      <c r="E11" s="13"/>
      <c r="F11" s="15">
        <v>1.6300940438871472</v>
      </c>
      <c r="G11" s="15">
        <v>1.2539184952978055</v>
      </c>
      <c r="H11" s="80">
        <v>909.09090909090889</v>
      </c>
      <c r="I11" s="15" t="s">
        <v>238</v>
      </c>
      <c r="J11" s="13"/>
      <c r="K11" s="15">
        <v>1.0344827586206895</v>
      </c>
      <c r="L11" s="14">
        <v>53.291536050156729</v>
      </c>
      <c r="M11" s="11" t="s">
        <v>140</v>
      </c>
      <c r="N11" s="11" t="s">
        <v>141</v>
      </c>
      <c r="O11" s="11" t="s">
        <v>142</v>
      </c>
      <c r="P11" s="11" t="s">
        <v>140</v>
      </c>
      <c r="Q11" s="11" t="s">
        <v>139</v>
      </c>
    </row>
    <row r="12" spans="1:18" s="11" customFormat="1" ht="13">
      <c r="A12" s="11" t="s">
        <v>138</v>
      </c>
      <c r="C12" s="11">
        <v>73</v>
      </c>
      <c r="D12" s="15">
        <v>0.88888888888888884</v>
      </c>
      <c r="E12" s="13"/>
      <c r="F12" s="15">
        <v>1.5555555555555554</v>
      </c>
      <c r="G12" s="15">
        <v>7.1851851851851842</v>
      </c>
      <c r="H12" s="80">
        <v>1185.1851851851852</v>
      </c>
      <c r="I12" s="15" t="s">
        <v>234</v>
      </c>
      <c r="J12" s="13"/>
      <c r="K12" s="15">
        <v>1.8888888888888888</v>
      </c>
      <c r="L12" s="14">
        <v>46.666666666666664</v>
      </c>
      <c r="M12" s="11" t="s">
        <v>140</v>
      </c>
      <c r="N12" s="11" t="s">
        <v>141</v>
      </c>
      <c r="O12" s="11" t="s">
        <v>142</v>
      </c>
      <c r="P12" s="11" t="s">
        <v>140</v>
      </c>
      <c r="Q12" s="11" t="s">
        <v>139</v>
      </c>
    </row>
    <row r="13" spans="1:18" s="11" customFormat="1" ht="13">
      <c r="A13" s="11" t="s">
        <v>138</v>
      </c>
      <c r="C13" s="11">
        <v>70.3</v>
      </c>
      <c r="D13" s="15">
        <v>0.57239057239057234</v>
      </c>
      <c r="E13" s="13"/>
      <c r="F13" s="15">
        <v>1.6835016835016832</v>
      </c>
      <c r="G13" s="15">
        <v>8.7542087542087526</v>
      </c>
      <c r="H13" s="80">
        <v>1212.121212121212</v>
      </c>
      <c r="I13" s="15" t="s">
        <v>239</v>
      </c>
      <c r="J13" s="13"/>
      <c r="K13" s="15">
        <v>2.8619528619528616</v>
      </c>
      <c r="L13" s="14">
        <v>49.831649831649827</v>
      </c>
      <c r="M13" s="11" t="s">
        <v>140</v>
      </c>
      <c r="N13" s="11" t="s">
        <v>141</v>
      </c>
      <c r="O13" s="11" t="s">
        <v>142</v>
      </c>
      <c r="P13" s="11" t="s">
        <v>140</v>
      </c>
      <c r="Q13" s="11" t="s">
        <v>139</v>
      </c>
    </row>
    <row r="14" spans="1:18" s="11" customFormat="1" ht="13">
      <c r="A14" s="11" t="s">
        <v>138</v>
      </c>
      <c r="C14" s="11">
        <v>69.5</v>
      </c>
      <c r="D14" s="15">
        <v>0.91803278688524603</v>
      </c>
      <c r="E14" s="13"/>
      <c r="F14" s="15">
        <v>1.6065573770491803</v>
      </c>
      <c r="G14" s="15">
        <v>1.9344262295081966</v>
      </c>
      <c r="H14" s="80">
        <v>918.03278688524608</v>
      </c>
      <c r="I14" s="15" t="s">
        <v>237</v>
      </c>
      <c r="J14" s="13"/>
      <c r="K14" s="15">
        <v>2.1311475409836067</v>
      </c>
      <c r="L14" s="14">
        <v>47.540983606557376</v>
      </c>
      <c r="M14" s="11" t="s">
        <v>140</v>
      </c>
      <c r="N14" s="11" t="s">
        <v>141</v>
      </c>
      <c r="O14" s="11" t="s">
        <v>142</v>
      </c>
      <c r="P14" s="11" t="s">
        <v>140</v>
      </c>
      <c r="Q14" s="11" t="s">
        <v>139</v>
      </c>
    </row>
    <row r="15" spans="1:18" s="11" customFormat="1" ht="13">
      <c r="A15" s="11" t="s">
        <v>138</v>
      </c>
      <c r="C15" s="11">
        <v>67</v>
      </c>
      <c r="D15" s="15">
        <v>0.39393939393939392</v>
      </c>
      <c r="E15" s="13"/>
      <c r="F15" s="15">
        <v>1.2424242424242422</v>
      </c>
      <c r="G15" s="15">
        <v>1.1515151515151514</v>
      </c>
      <c r="H15" s="80">
        <v>969.69696969696975</v>
      </c>
      <c r="I15" s="15" t="s">
        <v>240</v>
      </c>
      <c r="J15" s="13"/>
      <c r="K15" s="15">
        <v>2.0303030303030303</v>
      </c>
      <c r="L15" s="14">
        <v>35.454545454545453</v>
      </c>
      <c r="M15" s="11" t="s">
        <v>140</v>
      </c>
      <c r="N15" s="11" t="s">
        <v>141</v>
      </c>
      <c r="O15" s="11" t="s">
        <v>142</v>
      </c>
      <c r="P15" s="11" t="s">
        <v>140</v>
      </c>
      <c r="Q15" s="11" t="s">
        <v>139</v>
      </c>
    </row>
    <row r="16" spans="1:18" s="11" customFormat="1" ht="13">
      <c r="A16" s="11" t="s">
        <v>143</v>
      </c>
      <c r="C16" s="11">
        <v>74.7</v>
      </c>
      <c r="D16" s="13">
        <v>0.2</v>
      </c>
      <c r="E16" s="13">
        <v>0.2</v>
      </c>
      <c r="F16" s="13">
        <v>1.8</v>
      </c>
      <c r="G16" s="13">
        <v>1.9</v>
      </c>
      <c r="H16" s="80">
        <v>200</v>
      </c>
      <c r="I16" s="13"/>
      <c r="J16" s="13">
        <v>6.4</v>
      </c>
      <c r="K16" s="13">
        <v>1.2</v>
      </c>
      <c r="L16" s="13">
        <v>86.1</v>
      </c>
      <c r="M16" s="11" t="s">
        <v>140</v>
      </c>
      <c r="N16" s="11" t="s">
        <v>141</v>
      </c>
      <c r="O16" s="11" t="s">
        <v>142</v>
      </c>
      <c r="P16" s="11" t="s">
        <v>144</v>
      </c>
      <c r="Q16" s="11" t="s">
        <v>145</v>
      </c>
    </row>
    <row r="17" spans="1:17" s="11" customFormat="1" ht="13">
      <c r="A17" s="11" t="s">
        <v>143</v>
      </c>
      <c r="C17" s="11">
        <v>78.8</v>
      </c>
      <c r="D17" s="13">
        <v>0.3</v>
      </c>
      <c r="E17" s="13">
        <v>0.2</v>
      </c>
      <c r="F17" s="13">
        <v>0.9</v>
      </c>
      <c r="G17" s="13">
        <v>2.5</v>
      </c>
      <c r="H17" s="80">
        <v>200</v>
      </c>
      <c r="I17" s="13"/>
      <c r="J17" s="13">
        <v>0.64</v>
      </c>
      <c r="K17" s="13">
        <v>1.9</v>
      </c>
      <c r="L17" s="13">
        <v>84.8</v>
      </c>
      <c r="M17" s="11" t="s">
        <v>140</v>
      </c>
      <c r="N17" s="11" t="s">
        <v>141</v>
      </c>
      <c r="O17" s="11" t="s">
        <v>142</v>
      </c>
      <c r="P17" s="11" t="s">
        <v>140</v>
      </c>
      <c r="Q17" s="11" t="s">
        <v>139</v>
      </c>
    </row>
    <row r="18" spans="1:17" s="11" customFormat="1" ht="13">
      <c r="A18" s="11" t="s">
        <v>146</v>
      </c>
      <c r="C18" s="11">
        <v>75.7</v>
      </c>
      <c r="D18" s="13">
        <v>1</v>
      </c>
      <c r="E18" s="13" t="s">
        <v>123</v>
      </c>
      <c r="F18" s="13">
        <v>1</v>
      </c>
      <c r="G18" s="13">
        <v>1.7</v>
      </c>
      <c r="H18" s="80">
        <v>1600</v>
      </c>
      <c r="I18" s="13" t="s">
        <v>224</v>
      </c>
      <c r="J18" s="13" t="s">
        <v>225</v>
      </c>
      <c r="K18" s="13">
        <v>0.62</v>
      </c>
      <c r="L18" s="13">
        <v>67.3</v>
      </c>
      <c r="M18" s="11" t="s">
        <v>140</v>
      </c>
      <c r="N18" s="11" t="s">
        <v>141</v>
      </c>
      <c r="O18" s="11" t="s">
        <v>142</v>
      </c>
      <c r="P18" s="11" t="s">
        <v>140</v>
      </c>
      <c r="Q18" s="11" t="s">
        <v>139</v>
      </c>
    </row>
    <row r="19" spans="1:17" s="11" customFormat="1" ht="13">
      <c r="A19" s="11" t="s">
        <v>146</v>
      </c>
      <c r="C19" s="11">
        <v>74.5</v>
      </c>
      <c r="D19" s="13">
        <v>0.3</v>
      </c>
      <c r="E19" s="13" t="s">
        <v>123</v>
      </c>
      <c r="F19" s="13">
        <v>1</v>
      </c>
      <c r="G19" s="13">
        <v>1.5</v>
      </c>
      <c r="H19" s="80">
        <v>2200</v>
      </c>
      <c r="I19" s="13" t="s">
        <v>224</v>
      </c>
      <c r="J19" s="13" t="s">
        <v>225</v>
      </c>
      <c r="K19" s="13">
        <v>0.74</v>
      </c>
      <c r="L19" s="13">
        <v>66.3</v>
      </c>
      <c r="M19" s="11" t="s">
        <v>140</v>
      </c>
      <c r="N19" s="11" t="s">
        <v>141</v>
      </c>
      <c r="O19" s="11" t="s">
        <v>142</v>
      </c>
      <c r="P19" s="11" t="s">
        <v>140</v>
      </c>
      <c r="Q19" s="11" t="s">
        <v>139</v>
      </c>
    </row>
    <row r="20" spans="1:17" s="11" customFormat="1" ht="13">
      <c r="A20" s="11" t="s">
        <v>146</v>
      </c>
      <c r="C20" s="11">
        <v>76.099999999999994</v>
      </c>
      <c r="D20" s="13">
        <v>0.66</v>
      </c>
      <c r="E20" s="13" t="s">
        <v>123</v>
      </c>
      <c r="F20" s="13">
        <v>1.6</v>
      </c>
      <c r="G20" s="13">
        <v>1.6</v>
      </c>
      <c r="H20" s="80">
        <v>2900</v>
      </c>
      <c r="I20" s="13" t="s">
        <v>224</v>
      </c>
      <c r="J20" s="13" t="s">
        <v>225</v>
      </c>
      <c r="K20" s="13">
        <v>0.72</v>
      </c>
      <c r="L20" s="13">
        <v>84.2</v>
      </c>
      <c r="M20" s="11" t="s">
        <v>140</v>
      </c>
      <c r="N20" s="11" t="s">
        <v>141</v>
      </c>
      <c r="O20" s="11" t="s">
        <v>142</v>
      </c>
      <c r="P20" s="11" t="s">
        <v>140</v>
      </c>
      <c r="Q20" s="11" t="s">
        <v>139</v>
      </c>
    </row>
    <row r="21" spans="1:17" s="11" customFormat="1" ht="13">
      <c r="A21" s="11" t="s">
        <v>146</v>
      </c>
      <c r="C21" s="11">
        <v>74.3</v>
      </c>
      <c r="D21" s="13">
        <v>0.5</v>
      </c>
      <c r="E21" s="13" t="s">
        <v>123</v>
      </c>
      <c r="F21" s="13">
        <v>0.8</v>
      </c>
      <c r="G21" s="13">
        <v>1.1000000000000001</v>
      </c>
      <c r="H21" s="80">
        <v>3400</v>
      </c>
      <c r="I21" s="13" t="s">
        <v>224</v>
      </c>
      <c r="J21" s="13" t="s">
        <v>225</v>
      </c>
      <c r="K21" s="13">
        <v>0.72</v>
      </c>
      <c r="L21" s="13">
        <v>74.3</v>
      </c>
      <c r="M21" s="11" t="s">
        <v>140</v>
      </c>
      <c r="N21" s="11" t="s">
        <v>141</v>
      </c>
      <c r="O21" s="11" t="s">
        <v>142</v>
      </c>
      <c r="P21" s="11" t="s">
        <v>140</v>
      </c>
      <c r="Q21" s="11" t="s">
        <v>139</v>
      </c>
    </row>
    <row r="22" spans="1:17" s="11" customFormat="1" ht="13">
      <c r="A22" s="11" t="s">
        <v>146</v>
      </c>
      <c r="C22" s="11">
        <v>76.599999999999994</v>
      </c>
      <c r="D22" s="13">
        <v>0.6</v>
      </c>
      <c r="E22" s="13" t="s">
        <v>123</v>
      </c>
      <c r="F22" s="13">
        <v>8.1</v>
      </c>
      <c r="G22" s="13">
        <v>1.4</v>
      </c>
      <c r="H22" s="80">
        <v>3500</v>
      </c>
      <c r="I22" s="13" t="s">
        <v>224</v>
      </c>
      <c r="J22" s="13" t="s">
        <v>225</v>
      </c>
      <c r="K22" s="13">
        <v>0.72</v>
      </c>
      <c r="L22" s="13">
        <v>73.900000000000006</v>
      </c>
      <c r="M22" s="11" t="s">
        <v>140</v>
      </c>
      <c r="N22" s="11" t="s">
        <v>141</v>
      </c>
      <c r="O22" s="11" t="s">
        <v>142</v>
      </c>
      <c r="P22" s="11" t="s">
        <v>140</v>
      </c>
      <c r="Q22" s="11" t="s">
        <v>139</v>
      </c>
    </row>
    <row r="23" spans="1:17" s="11" customFormat="1" ht="13">
      <c r="A23" s="11" t="s">
        <v>146</v>
      </c>
      <c r="C23" s="11">
        <v>75.599999999999994</v>
      </c>
      <c r="D23" s="13">
        <v>0.76</v>
      </c>
      <c r="E23" s="13" t="s">
        <v>123</v>
      </c>
      <c r="F23" s="13">
        <v>1</v>
      </c>
      <c r="G23" s="13">
        <v>1</v>
      </c>
      <c r="H23" s="80">
        <v>2600</v>
      </c>
      <c r="I23" s="13" t="s">
        <v>224</v>
      </c>
      <c r="J23" s="13" t="s">
        <v>225</v>
      </c>
      <c r="K23" s="13">
        <v>0.85</v>
      </c>
      <c r="L23" s="13">
        <v>67.5</v>
      </c>
      <c r="M23" s="11" t="s">
        <v>140</v>
      </c>
      <c r="N23" s="11" t="s">
        <v>141</v>
      </c>
      <c r="O23" s="11" t="s">
        <v>142</v>
      </c>
      <c r="P23" s="11" t="s">
        <v>140</v>
      </c>
      <c r="Q23" s="11" t="s">
        <v>139</v>
      </c>
    </row>
    <row r="24" spans="1:17" s="11" customFormat="1" ht="13">
      <c r="A24" s="11" t="s">
        <v>146</v>
      </c>
      <c r="C24" s="11">
        <v>75.400000000000006</v>
      </c>
      <c r="D24" s="13">
        <v>0.76</v>
      </c>
      <c r="E24" s="13" t="s">
        <v>123</v>
      </c>
      <c r="F24" s="13">
        <v>2.4</v>
      </c>
      <c r="G24" s="13">
        <v>1.2</v>
      </c>
      <c r="H24" s="80">
        <v>3000</v>
      </c>
      <c r="I24" s="13" t="s">
        <v>224</v>
      </c>
      <c r="J24" s="13" t="s">
        <v>225</v>
      </c>
      <c r="K24" s="13">
        <v>0.74</v>
      </c>
      <c r="L24" s="13">
        <v>71</v>
      </c>
      <c r="M24" s="11" t="s">
        <v>140</v>
      </c>
      <c r="N24" s="11" t="s">
        <v>141</v>
      </c>
      <c r="O24" s="11" t="s">
        <v>142</v>
      </c>
      <c r="P24" s="11" t="s">
        <v>140</v>
      </c>
      <c r="Q24" s="11" t="s">
        <v>139</v>
      </c>
    </row>
    <row r="25" spans="1:17" s="11" customFormat="1" ht="13">
      <c r="A25" s="11" t="s">
        <v>146</v>
      </c>
      <c r="C25" s="11">
        <v>76.7</v>
      </c>
      <c r="D25" s="13">
        <v>0.7</v>
      </c>
      <c r="E25" s="13" t="s">
        <v>123</v>
      </c>
      <c r="F25" s="13">
        <v>0.7</v>
      </c>
      <c r="G25" s="13">
        <v>1.7</v>
      </c>
      <c r="H25" s="80">
        <v>3300</v>
      </c>
      <c r="I25" s="13" t="s">
        <v>224</v>
      </c>
      <c r="J25" s="13" t="s">
        <v>225</v>
      </c>
      <c r="K25" s="13">
        <v>0.82</v>
      </c>
      <c r="L25" s="13">
        <v>79.400000000000006</v>
      </c>
      <c r="M25" s="11" t="s">
        <v>140</v>
      </c>
      <c r="N25" s="11" t="s">
        <v>141</v>
      </c>
      <c r="O25" s="11" t="s">
        <v>142</v>
      </c>
      <c r="P25" s="11" t="s">
        <v>140</v>
      </c>
      <c r="Q25" s="11" t="s">
        <v>139</v>
      </c>
    </row>
    <row r="26" spans="1:17" s="11" customFormat="1" ht="13">
      <c r="A26" s="11" t="s">
        <v>146</v>
      </c>
      <c r="C26" s="11">
        <v>71.7</v>
      </c>
      <c r="D26" s="13">
        <v>0.3</v>
      </c>
      <c r="E26" s="13" t="s">
        <v>123</v>
      </c>
      <c r="F26" s="13">
        <v>1</v>
      </c>
      <c r="G26" s="13">
        <v>1.4</v>
      </c>
      <c r="H26" s="80">
        <v>1100</v>
      </c>
      <c r="I26" s="13" t="s">
        <v>224</v>
      </c>
      <c r="J26" s="13">
        <v>0.6</v>
      </c>
      <c r="K26" s="13">
        <v>0.74</v>
      </c>
      <c r="L26" s="13">
        <v>77.8</v>
      </c>
      <c r="M26" s="11" t="s">
        <v>140</v>
      </c>
      <c r="N26" s="11" t="s">
        <v>141</v>
      </c>
      <c r="O26" s="11" t="s">
        <v>142</v>
      </c>
      <c r="P26" s="11" t="s">
        <v>144</v>
      </c>
      <c r="Q26" s="11" t="s">
        <v>145</v>
      </c>
    </row>
    <row r="27" spans="1:17" s="11" customFormat="1" ht="13">
      <c r="A27" s="11" t="s">
        <v>146</v>
      </c>
      <c r="C27" s="11">
        <v>71.099999999999994</v>
      </c>
      <c r="D27" s="13">
        <v>0.3</v>
      </c>
      <c r="E27" s="13" t="s">
        <v>123</v>
      </c>
      <c r="F27" s="13">
        <v>1</v>
      </c>
      <c r="G27" s="13">
        <v>0.8</v>
      </c>
      <c r="H27" s="80">
        <v>1200</v>
      </c>
      <c r="I27" s="13" t="s">
        <v>224</v>
      </c>
      <c r="J27" s="13" t="s">
        <v>225</v>
      </c>
      <c r="K27" s="13">
        <v>0.68</v>
      </c>
      <c r="L27" s="13">
        <v>85.5</v>
      </c>
      <c r="M27" s="11" t="s">
        <v>140</v>
      </c>
      <c r="N27" s="11" t="s">
        <v>141</v>
      </c>
      <c r="O27" s="11" t="s">
        <v>142</v>
      </c>
      <c r="P27" s="11" t="s">
        <v>144</v>
      </c>
      <c r="Q27" s="11" t="s">
        <v>145</v>
      </c>
    </row>
    <row r="28" spans="1:17" s="11" customFormat="1" ht="13">
      <c r="A28" s="11" t="s">
        <v>146</v>
      </c>
      <c r="C28" s="11">
        <v>70.900000000000006</v>
      </c>
      <c r="D28" s="13">
        <v>0.3</v>
      </c>
      <c r="E28" s="13" t="s">
        <v>123</v>
      </c>
      <c r="F28" s="13">
        <v>2.8</v>
      </c>
      <c r="G28" s="13">
        <v>1.2</v>
      </c>
      <c r="H28" s="80">
        <v>1300</v>
      </c>
      <c r="I28" s="13" t="s">
        <v>224</v>
      </c>
      <c r="J28" s="13" t="s">
        <v>225</v>
      </c>
      <c r="K28" s="13">
        <v>0.75</v>
      </c>
      <c r="L28" s="13">
        <v>77.900000000000006</v>
      </c>
      <c r="M28" s="11" t="s">
        <v>140</v>
      </c>
      <c r="N28" s="11" t="s">
        <v>141</v>
      </c>
      <c r="O28" s="11" t="s">
        <v>142</v>
      </c>
      <c r="P28" s="11" t="s">
        <v>144</v>
      </c>
      <c r="Q28" s="11" t="s">
        <v>145</v>
      </c>
    </row>
    <row r="29" spans="1:17" s="11" customFormat="1" ht="13">
      <c r="A29" s="11" t="s">
        <v>146</v>
      </c>
      <c r="C29" s="11">
        <v>72.099999999999994</v>
      </c>
      <c r="D29" s="13">
        <v>0.3</v>
      </c>
      <c r="E29" s="13" t="s">
        <v>123</v>
      </c>
      <c r="F29" s="13">
        <v>0.8</v>
      </c>
      <c r="G29" s="13">
        <v>1.5</v>
      </c>
      <c r="H29" s="80">
        <v>1400</v>
      </c>
      <c r="I29" s="13" t="s">
        <v>224</v>
      </c>
      <c r="J29" s="13">
        <v>0.2</v>
      </c>
      <c r="K29" s="13">
        <v>0.84</v>
      </c>
      <c r="L29" s="13">
        <v>66.7</v>
      </c>
      <c r="M29" s="11" t="s">
        <v>140</v>
      </c>
      <c r="N29" s="11" t="s">
        <v>141</v>
      </c>
      <c r="O29" s="11" t="s">
        <v>142</v>
      </c>
      <c r="P29" s="11" t="s">
        <v>144</v>
      </c>
      <c r="Q29" s="11" t="s">
        <v>145</v>
      </c>
    </row>
    <row r="30" spans="1:17" s="11" customFormat="1" ht="13">
      <c r="A30" s="11" t="s">
        <v>146</v>
      </c>
      <c r="C30" s="11">
        <v>73.5</v>
      </c>
      <c r="D30" s="13">
        <v>0.61</v>
      </c>
      <c r="E30" s="13" t="s">
        <v>123</v>
      </c>
      <c r="F30" s="13">
        <v>0.7</v>
      </c>
      <c r="G30" s="13">
        <v>1.7</v>
      </c>
      <c r="H30" s="80">
        <v>1400</v>
      </c>
      <c r="I30" s="13" t="s">
        <v>224</v>
      </c>
      <c r="J30" s="13" t="s">
        <v>225</v>
      </c>
      <c r="K30" s="13">
        <v>0.97</v>
      </c>
      <c r="L30" s="13">
        <v>71.2</v>
      </c>
      <c r="M30" s="11" t="s">
        <v>140</v>
      </c>
      <c r="N30" s="11" t="s">
        <v>141</v>
      </c>
      <c r="O30" s="11" t="s">
        <v>142</v>
      </c>
      <c r="P30" s="11" t="s">
        <v>144</v>
      </c>
      <c r="Q30" s="11" t="s">
        <v>145</v>
      </c>
    </row>
    <row r="31" spans="1:17" s="11" customFormat="1" ht="13">
      <c r="A31" s="11" t="s">
        <v>146</v>
      </c>
      <c r="C31" s="11">
        <v>71.599999999999994</v>
      </c>
      <c r="D31" s="13">
        <v>0.3</v>
      </c>
      <c r="E31" s="13" t="s">
        <v>123</v>
      </c>
      <c r="F31" s="13">
        <v>0.6</v>
      </c>
      <c r="G31" s="13">
        <v>0.91</v>
      </c>
      <c r="H31" s="80">
        <v>1300</v>
      </c>
      <c r="I31" s="13" t="s">
        <v>224</v>
      </c>
      <c r="J31" s="13" t="s">
        <v>225</v>
      </c>
      <c r="K31" s="13">
        <v>0.71</v>
      </c>
      <c r="L31" s="13">
        <v>77</v>
      </c>
      <c r="M31" s="11" t="s">
        <v>140</v>
      </c>
      <c r="N31" s="11" t="s">
        <v>141</v>
      </c>
      <c r="O31" s="11" t="s">
        <v>142</v>
      </c>
      <c r="P31" s="11" t="s">
        <v>144</v>
      </c>
      <c r="Q31" s="11" t="s">
        <v>145</v>
      </c>
    </row>
    <row r="32" spans="1:17" s="11" customFormat="1" ht="13">
      <c r="A32" s="11" t="s">
        <v>146</v>
      </c>
      <c r="C32" s="11">
        <v>71.599999999999994</v>
      </c>
      <c r="D32" s="13">
        <v>0.4</v>
      </c>
      <c r="E32" s="13" t="s">
        <v>123</v>
      </c>
      <c r="F32" s="13" t="s">
        <v>224</v>
      </c>
      <c r="G32" s="13">
        <v>1.4</v>
      </c>
      <c r="H32" s="80">
        <v>2100</v>
      </c>
      <c r="I32" s="13" t="s">
        <v>224</v>
      </c>
      <c r="J32" s="13" t="s">
        <v>225</v>
      </c>
      <c r="K32" s="13">
        <v>1.1000000000000001</v>
      </c>
      <c r="L32" s="13">
        <v>83.3</v>
      </c>
      <c r="M32" s="11" t="s">
        <v>140</v>
      </c>
      <c r="N32" s="11" t="s">
        <v>141</v>
      </c>
      <c r="O32" s="11" t="s">
        <v>142</v>
      </c>
      <c r="P32" s="11" t="s">
        <v>144</v>
      </c>
      <c r="Q32" s="11" t="s">
        <v>145</v>
      </c>
    </row>
    <row r="33" spans="1:17" s="11" customFormat="1" ht="13">
      <c r="A33" s="11" t="s">
        <v>146</v>
      </c>
      <c r="C33" s="11">
        <v>71.099999999999994</v>
      </c>
      <c r="D33" s="13">
        <v>0.3</v>
      </c>
      <c r="E33" s="13" t="s">
        <v>123</v>
      </c>
      <c r="F33" s="13" t="s">
        <v>224</v>
      </c>
      <c r="G33" s="13">
        <v>1.1000000000000001</v>
      </c>
      <c r="H33" s="80">
        <v>680</v>
      </c>
      <c r="I33" s="13" t="s">
        <v>224</v>
      </c>
      <c r="J33" s="13" t="s">
        <v>225</v>
      </c>
      <c r="K33" s="13">
        <v>0.98</v>
      </c>
      <c r="L33" s="13">
        <v>77.400000000000006</v>
      </c>
      <c r="M33" s="11" t="s">
        <v>140</v>
      </c>
      <c r="N33" s="11" t="s">
        <v>141</v>
      </c>
      <c r="O33" s="11" t="s">
        <v>142</v>
      </c>
      <c r="P33" s="11" t="s">
        <v>144</v>
      </c>
      <c r="Q33" s="11" t="s">
        <v>145</v>
      </c>
    </row>
    <row r="34" spans="1:17" s="11" customFormat="1" ht="13">
      <c r="A34" s="11" t="s">
        <v>146</v>
      </c>
      <c r="C34" s="11">
        <v>71.2</v>
      </c>
      <c r="D34" s="13">
        <v>0.5</v>
      </c>
      <c r="E34" s="13" t="s">
        <v>123</v>
      </c>
      <c r="F34" s="13">
        <v>0.6</v>
      </c>
      <c r="G34" s="13">
        <v>1.1000000000000001</v>
      </c>
      <c r="H34" s="80">
        <v>1200</v>
      </c>
      <c r="I34" s="13" t="s">
        <v>224</v>
      </c>
      <c r="J34" s="13" t="s">
        <v>225</v>
      </c>
      <c r="K34" s="13">
        <v>0.74</v>
      </c>
      <c r="L34" s="13">
        <v>80.099999999999994</v>
      </c>
      <c r="M34" s="11" t="s">
        <v>140</v>
      </c>
      <c r="N34" s="11" t="s">
        <v>141</v>
      </c>
      <c r="O34" s="11" t="s">
        <v>142</v>
      </c>
      <c r="P34" s="11" t="s">
        <v>144</v>
      </c>
      <c r="Q34" s="11" t="s">
        <v>145</v>
      </c>
    </row>
    <row r="35" spans="1:17" s="11" customFormat="1" ht="13">
      <c r="A35" s="11" t="s">
        <v>146</v>
      </c>
      <c r="C35" s="11">
        <v>65.900000000000006</v>
      </c>
      <c r="D35" s="13">
        <v>0.2</v>
      </c>
      <c r="E35" s="13" t="s">
        <v>123</v>
      </c>
      <c r="F35" s="13">
        <v>0.9</v>
      </c>
      <c r="G35" s="13">
        <v>0.8</v>
      </c>
      <c r="H35" s="80">
        <v>1300</v>
      </c>
      <c r="I35" s="13" t="s">
        <v>224</v>
      </c>
      <c r="J35" s="13" t="s">
        <v>225</v>
      </c>
      <c r="K35" s="13">
        <v>0.64</v>
      </c>
      <c r="L35" s="13">
        <v>76.8</v>
      </c>
      <c r="M35" s="11" t="s">
        <v>140</v>
      </c>
      <c r="N35" s="11" t="s">
        <v>141</v>
      </c>
      <c r="O35" s="11" t="s">
        <v>142</v>
      </c>
      <c r="P35" s="11" t="s">
        <v>144</v>
      </c>
      <c r="Q35" s="11" t="s">
        <v>145</v>
      </c>
    </row>
    <row r="36" spans="1:17" s="11" customFormat="1" ht="13">
      <c r="A36" s="11" t="s">
        <v>146</v>
      </c>
      <c r="C36" s="11">
        <v>72.2</v>
      </c>
      <c r="D36" s="13">
        <v>0.3</v>
      </c>
      <c r="E36" s="13" t="s">
        <v>123</v>
      </c>
      <c r="F36" s="13" t="s">
        <v>224</v>
      </c>
      <c r="G36" s="13">
        <v>1.2</v>
      </c>
      <c r="H36" s="80">
        <v>1600</v>
      </c>
      <c r="I36" s="13" t="s">
        <v>224</v>
      </c>
      <c r="J36" s="13" t="s">
        <v>225</v>
      </c>
      <c r="K36" s="13">
        <v>0.81</v>
      </c>
      <c r="L36" s="13">
        <v>74.400000000000006</v>
      </c>
      <c r="M36" s="11" t="s">
        <v>140</v>
      </c>
      <c r="N36" s="11" t="s">
        <v>141</v>
      </c>
      <c r="O36" s="11" t="s">
        <v>142</v>
      </c>
      <c r="P36" s="11" t="s">
        <v>144</v>
      </c>
      <c r="Q36" s="11" t="s">
        <v>145</v>
      </c>
    </row>
    <row r="37" spans="1:17" s="11" customFormat="1" ht="13">
      <c r="A37" s="11" t="s">
        <v>146</v>
      </c>
      <c r="C37" s="11">
        <v>71.599999999999994</v>
      </c>
      <c r="D37" s="13">
        <v>0.4</v>
      </c>
      <c r="E37" s="13" t="s">
        <v>123</v>
      </c>
      <c r="F37" s="13">
        <v>0.6</v>
      </c>
      <c r="G37" s="13">
        <v>1.2</v>
      </c>
      <c r="H37" s="80">
        <v>1500</v>
      </c>
      <c r="I37" s="13" t="s">
        <v>224</v>
      </c>
      <c r="J37" s="13" t="s">
        <v>225</v>
      </c>
      <c r="K37" s="13">
        <v>0.71</v>
      </c>
      <c r="L37" s="13">
        <v>78.2</v>
      </c>
      <c r="M37" s="11" t="s">
        <v>140</v>
      </c>
      <c r="N37" s="11" t="s">
        <v>141</v>
      </c>
      <c r="O37" s="11" t="s">
        <v>142</v>
      </c>
      <c r="P37" s="11" t="s">
        <v>144</v>
      </c>
      <c r="Q37" s="11" t="s">
        <v>145</v>
      </c>
    </row>
    <row r="38" spans="1:17" s="11" customFormat="1" ht="13">
      <c r="A38" s="11" t="s">
        <v>146</v>
      </c>
      <c r="C38" s="11">
        <v>71.2</v>
      </c>
      <c r="D38" s="13">
        <v>0.4</v>
      </c>
      <c r="E38" s="13" t="s">
        <v>123</v>
      </c>
      <c r="F38" s="13" t="s">
        <v>224</v>
      </c>
      <c r="G38" s="13">
        <v>1.2</v>
      </c>
      <c r="H38" s="80">
        <v>1500</v>
      </c>
      <c r="I38" s="13" t="s">
        <v>224</v>
      </c>
      <c r="J38" s="13" t="s">
        <v>225</v>
      </c>
      <c r="K38" s="13">
        <v>0.85</v>
      </c>
      <c r="L38" s="13">
        <v>84.2</v>
      </c>
      <c r="M38" s="11" t="s">
        <v>140</v>
      </c>
      <c r="N38" s="11" t="s">
        <v>141</v>
      </c>
      <c r="O38" s="11" t="s">
        <v>142</v>
      </c>
      <c r="P38" s="11" t="s">
        <v>144</v>
      </c>
      <c r="Q38" s="11" t="s">
        <v>145</v>
      </c>
    </row>
    <row r="39" spans="1:17" s="11" customFormat="1" ht="13">
      <c r="A39" s="11" t="s">
        <v>147</v>
      </c>
      <c r="C39" s="11">
        <v>75.7</v>
      </c>
      <c r="D39" s="13" t="s">
        <v>224</v>
      </c>
      <c r="E39" s="15">
        <v>0.61728395061728403</v>
      </c>
      <c r="F39" s="15">
        <v>4.1152263374485605</v>
      </c>
      <c r="G39" s="15">
        <v>16.872427983539094</v>
      </c>
      <c r="H39" s="80">
        <v>2057.6131687242801</v>
      </c>
      <c r="I39" s="15">
        <v>0.82304526748971207</v>
      </c>
      <c r="J39" s="15">
        <v>11.522633744855968</v>
      </c>
      <c r="K39" s="13" t="s">
        <v>224</v>
      </c>
      <c r="L39" s="14">
        <v>345.67901234567904</v>
      </c>
      <c r="M39" s="11" t="s">
        <v>140</v>
      </c>
      <c r="N39" s="11" t="s">
        <v>141</v>
      </c>
      <c r="O39" s="11" t="s">
        <v>142</v>
      </c>
      <c r="P39" s="11" t="s">
        <v>148</v>
      </c>
      <c r="Q39" s="11" t="s">
        <v>149</v>
      </c>
    </row>
    <row r="40" spans="1:17" s="11" customFormat="1" ht="13">
      <c r="A40" s="11" t="s">
        <v>150</v>
      </c>
      <c r="C40" s="11">
        <v>73.900000000000006</v>
      </c>
      <c r="D40" s="13" t="s">
        <v>224</v>
      </c>
      <c r="E40" s="15">
        <v>0.53639846743295039</v>
      </c>
      <c r="F40" s="15">
        <v>3.8314176245210736</v>
      </c>
      <c r="G40" s="15">
        <v>22.222222222222225</v>
      </c>
      <c r="H40" s="80">
        <v>881.22605363984701</v>
      </c>
      <c r="I40" s="15">
        <v>42.145593869731805</v>
      </c>
      <c r="J40" s="13"/>
      <c r="K40" s="15">
        <v>8.429118773946362</v>
      </c>
      <c r="L40" s="14">
        <v>348.65900383141769</v>
      </c>
      <c r="M40" s="11" t="s">
        <v>140</v>
      </c>
      <c r="N40" s="11" t="s">
        <v>141</v>
      </c>
      <c r="O40" s="11" t="s">
        <v>142</v>
      </c>
      <c r="P40" s="11" t="s">
        <v>148</v>
      </c>
      <c r="Q40" s="11" t="s">
        <v>149</v>
      </c>
    </row>
    <row r="41" spans="1:17" s="11" customFormat="1" ht="13">
      <c r="A41" s="11" t="s">
        <v>151</v>
      </c>
      <c r="C41" s="11">
        <v>58.2</v>
      </c>
      <c r="D41" s="13" t="s">
        <v>224</v>
      </c>
      <c r="E41" s="13" t="s">
        <v>123</v>
      </c>
      <c r="F41" s="13">
        <v>57.8</v>
      </c>
      <c r="G41" s="13">
        <v>4.5599999999999996</v>
      </c>
      <c r="H41" s="80">
        <v>570</v>
      </c>
      <c r="I41" s="13">
        <v>13.5</v>
      </c>
      <c r="J41" s="13"/>
      <c r="K41" s="13">
        <v>1.38</v>
      </c>
      <c r="L41" s="13">
        <v>54</v>
      </c>
      <c r="M41" s="11" t="s">
        <v>140</v>
      </c>
      <c r="N41" s="11" t="s">
        <v>141</v>
      </c>
      <c r="O41" s="11" t="s">
        <v>142</v>
      </c>
      <c r="P41" s="11" t="s">
        <v>152</v>
      </c>
      <c r="Q41" s="11" t="s">
        <v>153</v>
      </c>
    </row>
    <row r="42" spans="1:17" s="11" customFormat="1" ht="13">
      <c r="A42" s="11" t="s">
        <v>151</v>
      </c>
      <c r="C42" s="11">
        <v>41.5</v>
      </c>
      <c r="D42" s="13" t="s">
        <v>224</v>
      </c>
      <c r="E42" s="13" t="s">
        <v>123</v>
      </c>
      <c r="F42" s="13">
        <v>6.99</v>
      </c>
      <c r="G42" s="13">
        <v>1.61</v>
      </c>
      <c r="H42" s="80">
        <v>1230</v>
      </c>
      <c r="I42" s="13">
        <v>0.69</v>
      </c>
      <c r="J42" s="13"/>
      <c r="K42" s="13">
        <v>1.1599999999999999</v>
      </c>
      <c r="L42" s="13">
        <v>69.900000000000006</v>
      </c>
      <c r="M42" s="11" t="s">
        <v>140</v>
      </c>
      <c r="N42" s="11" t="s">
        <v>141</v>
      </c>
      <c r="O42" s="11" t="s">
        <v>142</v>
      </c>
      <c r="P42" s="11" t="s">
        <v>152</v>
      </c>
      <c r="Q42" s="11" t="s">
        <v>153</v>
      </c>
    </row>
    <row r="43" spans="1:17" s="11" customFormat="1" ht="13">
      <c r="A43" s="11" t="s">
        <v>151</v>
      </c>
      <c r="C43" s="11">
        <v>61.6</v>
      </c>
      <c r="D43" s="13">
        <v>0.86</v>
      </c>
      <c r="E43" s="13" t="s">
        <v>123</v>
      </c>
      <c r="F43" s="13">
        <v>12.6</v>
      </c>
      <c r="G43" s="13">
        <v>1.92</v>
      </c>
      <c r="H43" s="80">
        <v>730</v>
      </c>
      <c r="I43" s="13">
        <v>2.16</v>
      </c>
      <c r="J43" s="13"/>
      <c r="K43" s="13">
        <v>1.4</v>
      </c>
      <c r="L43" s="13">
        <v>60.9</v>
      </c>
      <c r="M43" s="11" t="s">
        <v>140</v>
      </c>
      <c r="N43" s="11" t="s">
        <v>141</v>
      </c>
      <c r="O43" s="11" t="s">
        <v>142</v>
      </c>
      <c r="P43" s="11" t="s">
        <v>152</v>
      </c>
      <c r="Q43" s="11" t="s">
        <v>153</v>
      </c>
    </row>
    <row r="44" spans="1:17" s="11" customFormat="1" ht="13">
      <c r="A44" s="11" t="s">
        <v>151</v>
      </c>
      <c r="C44" s="11">
        <v>66.099999999999994</v>
      </c>
      <c r="D44" s="13" t="s">
        <v>224</v>
      </c>
      <c r="E44" s="13" t="s">
        <v>123</v>
      </c>
      <c r="F44" s="13">
        <v>53.6</v>
      </c>
      <c r="G44" s="13">
        <v>4.29</v>
      </c>
      <c r="H44" s="80">
        <v>780</v>
      </c>
      <c r="I44" s="13">
        <v>13.7</v>
      </c>
      <c r="J44" s="13"/>
      <c r="K44" s="13">
        <v>1.1499999999999999</v>
      </c>
      <c r="L44" s="13">
        <v>67.099999999999994</v>
      </c>
      <c r="M44" s="11" t="s">
        <v>140</v>
      </c>
      <c r="N44" s="11" t="s">
        <v>141</v>
      </c>
      <c r="O44" s="11" t="s">
        <v>142</v>
      </c>
      <c r="P44" s="11" t="s">
        <v>152</v>
      </c>
      <c r="Q44" s="11" t="s">
        <v>153</v>
      </c>
    </row>
    <row r="45" spans="1:17" s="11" customFormat="1" ht="13">
      <c r="A45" s="11" t="s">
        <v>151</v>
      </c>
      <c r="C45" s="11">
        <v>67</v>
      </c>
      <c r="D45" s="13">
        <v>0.51</v>
      </c>
      <c r="E45" s="13" t="s">
        <v>123</v>
      </c>
      <c r="F45" s="13">
        <v>49.2</v>
      </c>
      <c r="G45" s="13">
        <v>3.7</v>
      </c>
      <c r="H45" s="80">
        <v>820</v>
      </c>
      <c r="I45" s="13">
        <v>11.4</v>
      </c>
      <c r="J45" s="13"/>
      <c r="K45" s="13">
        <v>1.45</v>
      </c>
      <c r="L45" s="13">
        <v>54.7</v>
      </c>
      <c r="M45" s="11" t="s">
        <v>140</v>
      </c>
      <c r="N45" s="11" t="s">
        <v>141</v>
      </c>
      <c r="O45" s="11" t="s">
        <v>142</v>
      </c>
      <c r="P45" s="11" t="s">
        <v>152</v>
      </c>
      <c r="Q45" s="11" t="s">
        <v>153</v>
      </c>
    </row>
    <row r="46" spans="1:17" s="11" customFormat="1" ht="13">
      <c r="A46" s="11" t="s">
        <v>151</v>
      </c>
      <c r="C46" s="11">
        <v>67.3</v>
      </c>
      <c r="D46" s="13" t="s">
        <v>224</v>
      </c>
      <c r="E46" s="13" t="s">
        <v>123</v>
      </c>
      <c r="F46" s="13">
        <v>25.2</v>
      </c>
      <c r="G46" s="13">
        <v>2.68</v>
      </c>
      <c r="H46" s="80">
        <v>610</v>
      </c>
      <c r="I46" s="13">
        <v>5.61</v>
      </c>
      <c r="J46" s="13"/>
      <c r="K46" s="13">
        <v>1.3</v>
      </c>
      <c r="L46" s="13">
        <v>62</v>
      </c>
      <c r="M46" s="11" t="s">
        <v>140</v>
      </c>
      <c r="N46" s="11" t="s">
        <v>141</v>
      </c>
      <c r="O46" s="11" t="s">
        <v>142</v>
      </c>
      <c r="P46" s="11" t="s">
        <v>152</v>
      </c>
      <c r="Q46" s="11" t="s">
        <v>153</v>
      </c>
    </row>
    <row r="47" spans="1:17" s="11" customFormat="1" ht="13">
      <c r="A47" s="11" t="s">
        <v>143</v>
      </c>
      <c r="C47" s="11">
        <v>64.7</v>
      </c>
      <c r="D47" s="13" t="s">
        <v>224</v>
      </c>
      <c r="E47" s="13">
        <v>0.22</v>
      </c>
      <c r="F47" s="13">
        <v>84.2</v>
      </c>
      <c r="G47" s="13">
        <v>3.06</v>
      </c>
      <c r="H47" s="80">
        <v>270</v>
      </c>
      <c r="I47" s="13">
        <v>6.61</v>
      </c>
      <c r="J47" s="13"/>
      <c r="K47" s="13">
        <v>0.94</v>
      </c>
      <c r="L47" s="13">
        <v>51.6</v>
      </c>
      <c r="M47" s="11" t="s">
        <v>140</v>
      </c>
      <c r="N47" s="11" t="s">
        <v>141</v>
      </c>
      <c r="O47" s="11" t="s">
        <v>142</v>
      </c>
      <c r="P47" s="11" t="s">
        <v>152</v>
      </c>
      <c r="Q47" s="11" t="s">
        <v>153</v>
      </c>
    </row>
    <row r="48" spans="1:17" s="11" customFormat="1" ht="13">
      <c r="A48" s="11" t="s">
        <v>143</v>
      </c>
      <c r="C48" s="11">
        <v>39.4</v>
      </c>
      <c r="D48" s="13" t="s">
        <v>224</v>
      </c>
      <c r="E48" s="13" t="s">
        <v>123</v>
      </c>
      <c r="F48" s="13">
        <v>0.71</v>
      </c>
      <c r="G48" s="13">
        <v>0.98</v>
      </c>
      <c r="H48" s="80">
        <v>280</v>
      </c>
      <c r="I48" s="13" t="s">
        <v>224</v>
      </c>
      <c r="J48" s="13"/>
      <c r="K48" s="13">
        <v>1.0900000000000001</v>
      </c>
      <c r="L48" s="13">
        <v>53.8</v>
      </c>
      <c r="M48" s="11" t="s">
        <v>140</v>
      </c>
      <c r="N48" s="11" t="s">
        <v>141</v>
      </c>
      <c r="O48" s="11" t="s">
        <v>142</v>
      </c>
      <c r="P48" s="11" t="s">
        <v>152</v>
      </c>
      <c r="Q48" s="11" t="s">
        <v>153</v>
      </c>
    </row>
    <row r="49" spans="1:17" s="11" customFormat="1" ht="13">
      <c r="A49" s="11" t="s">
        <v>143</v>
      </c>
      <c r="C49" s="11">
        <v>43</v>
      </c>
      <c r="D49" s="13" t="s">
        <v>224</v>
      </c>
      <c r="E49" s="13">
        <v>0.27</v>
      </c>
      <c r="F49" s="13">
        <v>62</v>
      </c>
      <c r="G49" s="13">
        <v>6.95</v>
      </c>
      <c r="H49" s="80">
        <v>160</v>
      </c>
      <c r="I49" s="13">
        <v>14.2</v>
      </c>
      <c r="J49" s="13"/>
      <c r="K49" s="13">
        <v>0.89</v>
      </c>
      <c r="L49" s="13">
        <v>44.5</v>
      </c>
      <c r="M49" s="11" t="s">
        <v>140</v>
      </c>
      <c r="N49" s="11" t="s">
        <v>141</v>
      </c>
      <c r="O49" s="11" t="s">
        <v>142</v>
      </c>
      <c r="P49" s="11" t="s">
        <v>152</v>
      </c>
      <c r="Q49" s="11" t="s">
        <v>153</v>
      </c>
    </row>
    <row r="50" spans="1:17" s="11" customFormat="1" ht="13">
      <c r="A50" s="11" t="s">
        <v>143</v>
      </c>
      <c r="C50" s="11">
        <v>66.3</v>
      </c>
      <c r="D50" s="13" t="s">
        <v>224</v>
      </c>
      <c r="E50" s="13">
        <v>0.16</v>
      </c>
      <c r="F50" s="13">
        <v>84.3</v>
      </c>
      <c r="G50" s="13">
        <v>4.12</v>
      </c>
      <c r="H50" s="80">
        <v>140</v>
      </c>
      <c r="I50" s="13">
        <v>13.9</v>
      </c>
      <c r="J50" s="13"/>
      <c r="K50" s="13">
        <v>0.93</v>
      </c>
      <c r="L50" s="13">
        <v>61.5</v>
      </c>
      <c r="M50" s="11" t="s">
        <v>140</v>
      </c>
      <c r="N50" s="11" t="s">
        <v>141</v>
      </c>
      <c r="O50" s="11" t="s">
        <v>142</v>
      </c>
      <c r="P50" s="11" t="s">
        <v>152</v>
      </c>
      <c r="Q50" s="11" t="s">
        <v>153</v>
      </c>
    </row>
    <row r="51" spans="1:17" s="11" customFormat="1" ht="13">
      <c r="A51" s="11" t="s">
        <v>143</v>
      </c>
      <c r="C51" s="11">
        <v>69.599999999999994</v>
      </c>
      <c r="D51" s="13">
        <v>0.85</v>
      </c>
      <c r="E51" s="13">
        <v>0.2</v>
      </c>
      <c r="F51" s="13">
        <v>123</v>
      </c>
      <c r="G51" s="13">
        <v>2.73</v>
      </c>
      <c r="H51" s="80">
        <v>150</v>
      </c>
      <c r="I51" s="13">
        <v>3.57</v>
      </c>
      <c r="J51" s="13"/>
      <c r="K51" s="13">
        <v>1.86</v>
      </c>
      <c r="L51" s="13">
        <v>160</v>
      </c>
      <c r="M51" s="11" t="s">
        <v>140</v>
      </c>
      <c r="N51" s="11" t="s">
        <v>141</v>
      </c>
      <c r="O51" s="11" t="s">
        <v>142</v>
      </c>
      <c r="P51" s="11" t="s">
        <v>152</v>
      </c>
      <c r="Q51" s="11" t="s">
        <v>153</v>
      </c>
    </row>
    <row r="52" spans="1:17" s="11" customFormat="1" ht="13">
      <c r="A52" s="11" t="s">
        <v>154</v>
      </c>
      <c r="C52" s="11">
        <v>77</v>
      </c>
      <c r="D52" s="13">
        <v>0.79</v>
      </c>
      <c r="E52" s="13" t="s">
        <v>123</v>
      </c>
      <c r="F52" s="13">
        <v>10.199999999999999</v>
      </c>
      <c r="G52" s="13">
        <v>3.24</v>
      </c>
      <c r="H52" s="80">
        <v>460</v>
      </c>
      <c r="I52" s="13">
        <v>0.73</v>
      </c>
      <c r="J52" s="13" t="s">
        <v>224</v>
      </c>
      <c r="K52" s="13" t="s">
        <v>224</v>
      </c>
      <c r="L52" s="13">
        <v>149</v>
      </c>
      <c r="M52" s="11" t="s">
        <v>140</v>
      </c>
      <c r="N52" s="11" t="s">
        <v>141</v>
      </c>
      <c r="O52" s="11" t="s">
        <v>142</v>
      </c>
      <c r="P52" s="11" t="s">
        <v>148</v>
      </c>
      <c r="Q52" s="11" t="s">
        <v>149</v>
      </c>
    </row>
    <row r="53" spans="1:17" s="11" customFormat="1" ht="13">
      <c r="A53" s="11" t="s">
        <v>154</v>
      </c>
      <c r="C53" s="11">
        <v>78</v>
      </c>
      <c r="D53" s="13">
        <v>0.63</v>
      </c>
      <c r="E53" s="13" t="s">
        <v>123</v>
      </c>
      <c r="F53" s="13">
        <v>8.91</v>
      </c>
      <c r="G53" s="13">
        <v>4.6100000000000003</v>
      </c>
      <c r="H53" s="80">
        <v>730</v>
      </c>
      <c r="I53" s="13" t="s">
        <v>224</v>
      </c>
      <c r="J53" s="13" t="s">
        <v>224</v>
      </c>
      <c r="K53" s="13" t="s">
        <v>224</v>
      </c>
      <c r="L53" s="13">
        <v>90.7</v>
      </c>
      <c r="M53" s="11" t="s">
        <v>140</v>
      </c>
      <c r="N53" s="11" t="s">
        <v>141</v>
      </c>
      <c r="O53" s="11" t="s">
        <v>142</v>
      </c>
      <c r="P53" s="11" t="s">
        <v>148</v>
      </c>
      <c r="Q53" s="11" t="s">
        <v>149</v>
      </c>
    </row>
    <row r="54" spans="1:17" s="11" customFormat="1" ht="13">
      <c r="A54" s="11" t="s">
        <v>154</v>
      </c>
      <c r="C54" s="11">
        <v>76.5</v>
      </c>
      <c r="D54" s="13">
        <v>1.1000000000000001</v>
      </c>
      <c r="E54" s="13" t="s">
        <v>123</v>
      </c>
      <c r="F54" s="13">
        <v>8.85</v>
      </c>
      <c r="G54" s="13">
        <v>3.32</v>
      </c>
      <c r="H54" s="80">
        <v>320</v>
      </c>
      <c r="I54" s="13">
        <v>0.71</v>
      </c>
      <c r="J54" s="13" t="s">
        <v>224</v>
      </c>
      <c r="K54" s="13" t="s">
        <v>224</v>
      </c>
      <c r="L54" s="13">
        <v>112</v>
      </c>
      <c r="M54" s="11" t="s">
        <v>140</v>
      </c>
      <c r="N54" s="11" t="s">
        <v>141</v>
      </c>
      <c r="O54" s="11" t="s">
        <v>142</v>
      </c>
      <c r="P54" s="11" t="s">
        <v>148</v>
      </c>
      <c r="Q54" s="11" t="s">
        <v>149</v>
      </c>
    </row>
    <row r="55" spans="1:17" s="11" customFormat="1" ht="13">
      <c r="A55" s="11" t="s">
        <v>154</v>
      </c>
      <c r="C55" s="11">
        <v>79.8</v>
      </c>
      <c r="D55" s="13">
        <v>0.59</v>
      </c>
      <c r="E55" s="13" t="s">
        <v>123</v>
      </c>
      <c r="F55" s="13">
        <v>7.52</v>
      </c>
      <c r="G55" s="13">
        <v>3.23</v>
      </c>
      <c r="H55" s="80">
        <v>310</v>
      </c>
      <c r="I55" s="13">
        <v>0.66</v>
      </c>
      <c r="J55" s="13" t="s">
        <v>224</v>
      </c>
      <c r="K55" s="13" t="s">
        <v>224</v>
      </c>
      <c r="L55" s="13">
        <v>83.1</v>
      </c>
      <c r="M55" s="11" t="s">
        <v>140</v>
      </c>
      <c r="N55" s="11" t="s">
        <v>141</v>
      </c>
      <c r="O55" s="11" t="s">
        <v>142</v>
      </c>
      <c r="P55" s="11" t="s">
        <v>148</v>
      </c>
      <c r="Q55" s="11" t="s">
        <v>149</v>
      </c>
    </row>
    <row r="56" spans="1:17" s="11" customFormat="1" ht="13">
      <c r="A56" s="11" t="s">
        <v>155</v>
      </c>
      <c r="C56" s="11">
        <v>74.900000000000006</v>
      </c>
      <c r="D56" s="15">
        <v>0.31872509960159368</v>
      </c>
      <c r="E56" s="13" t="s">
        <v>228</v>
      </c>
      <c r="F56" s="15">
        <v>1.7529880478087654</v>
      </c>
      <c r="G56" s="15">
        <v>1.713147410358566</v>
      </c>
      <c r="H56" s="80">
        <v>278.88446215139453</v>
      </c>
      <c r="I56" s="15">
        <v>1.115537848605578</v>
      </c>
      <c r="J56" s="15">
        <v>2.1513944223107577</v>
      </c>
      <c r="K56" s="15">
        <v>1.5537848605577693</v>
      </c>
      <c r="L56" s="14">
        <v>77.290836653386464</v>
      </c>
      <c r="M56" s="11" t="s">
        <v>140</v>
      </c>
      <c r="N56" s="11" t="s">
        <v>141</v>
      </c>
      <c r="O56" s="11" t="s">
        <v>142</v>
      </c>
      <c r="P56" s="11" t="s">
        <v>148</v>
      </c>
      <c r="Q56" s="11" t="s">
        <v>149</v>
      </c>
    </row>
    <row r="57" spans="1:17" s="11" customFormat="1" ht="13">
      <c r="A57" s="11" t="s">
        <v>156</v>
      </c>
      <c r="C57" s="11">
        <v>76.5</v>
      </c>
      <c r="D57" s="15">
        <v>0.21276595744680854</v>
      </c>
      <c r="E57" s="15">
        <v>0.46808510638297873</v>
      </c>
      <c r="F57" s="15">
        <v>1.7021276595744683</v>
      </c>
      <c r="G57" s="15">
        <v>20.638297872340424</v>
      </c>
      <c r="H57" s="80">
        <v>212.76595744680853</v>
      </c>
      <c r="I57" s="15">
        <v>0.63829787234042556</v>
      </c>
      <c r="J57" s="13" t="s">
        <v>224</v>
      </c>
      <c r="K57" s="15">
        <v>1.6170212765957448</v>
      </c>
      <c r="L57" s="14">
        <v>114.04255319148938</v>
      </c>
      <c r="M57" s="11" t="s">
        <v>140</v>
      </c>
      <c r="N57" s="11" t="s">
        <v>141</v>
      </c>
      <c r="O57" s="11" t="s">
        <v>142</v>
      </c>
      <c r="P57" s="11" t="s">
        <v>148</v>
      </c>
      <c r="Q57" s="11" t="s">
        <v>149</v>
      </c>
    </row>
    <row r="58" spans="1:17" s="11" customFormat="1" ht="13">
      <c r="A58" s="11" t="s">
        <v>157</v>
      </c>
      <c r="C58" s="11">
        <v>77.3</v>
      </c>
      <c r="D58" s="13" t="s">
        <v>224</v>
      </c>
      <c r="E58" s="13" t="s">
        <v>228</v>
      </c>
      <c r="F58" s="15">
        <v>2.2026431718061672</v>
      </c>
      <c r="G58" s="15">
        <v>3.6123348017621137</v>
      </c>
      <c r="H58" s="80">
        <v>176.21145374449338</v>
      </c>
      <c r="I58" s="15">
        <v>5.1982378854625537</v>
      </c>
      <c r="J58" s="13" t="s">
        <v>224</v>
      </c>
      <c r="K58" s="15">
        <v>2.070484581497797</v>
      </c>
      <c r="L58" s="13">
        <v>99.999999999999986</v>
      </c>
      <c r="M58" s="11" t="s">
        <v>140</v>
      </c>
      <c r="N58" s="11" t="s">
        <v>141</v>
      </c>
      <c r="O58" s="11" t="s">
        <v>142</v>
      </c>
      <c r="P58" s="11" t="s">
        <v>148</v>
      </c>
      <c r="Q58" s="11" t="s">
        <v>149</v>
      </c>
    </row>
    <row r="59" spans="1:17" s="11" customFormat="1" ht="13">
      <c r="A59" s="11" t="s">
        <v>158</v>
      </c>
      <c r="C59" s="11">
        <v>72.5</v>
      </c>
      <c r="D59" s="15">
        <v>1.0909090909090908</v>
      </c>
      <c r="E59" s="13" t="s">
        <v>63</v>
      </c>
      <c r="F59" s="15">
        <v>2.9090909090909092</v>
      </c>
      <c r="G59" s="15">
        <v>2.1818181818181817</v>
      </c>
      <c r="H59" s="80">
        <v>618.18181818181813</v>
      </c>
      <c r="I59" s="13"/>
      <c r="J59" s="13"/>
      <c r="K59" s="15">
        <v>1.6363636363636362</v>
      </c>
      <c r="L59" s="14">
        <v>53.818181818181813</v>
      </c>
      <c r="M59" s="11" t="s">
        <v>140</v>
      </c>
      <c r="N59" s="11" t="s">
        <v>141</v>
      </c>
      <c r="O59" s="11" t="s">
        <v>142</v>
      </c>
      <c r="P59" s="11" t="s">
        <v>152</v>
      </c>
      <c r="Q59" s="11" t="s">
        <v>153</v>
      </c>
    </row>
    <row r="60" spans="1:17" s="11" customFormat="1" ht="13">
      <c r="A60" s="11" t="s">
        <v>158</v>
      </c>
      <c r="C60" s="11">
        <v>78.7</v>
      </c>
      <c r="D60" s="15">
        <v>0.46948356807511749</v>
      </c>
      <c r="E60" s="13" t="s">
        <v>63</v>
      </c>
      <c r="F60" s="13"/>
      <c r="G60" s="15">
        <v>1.4084507042253522</v>
      </c>
      <c r="H60" s="80">
        <v>1502.347417840376</v>
      </c>
      <c r="I60" s="13"/>
      <c r="J60" s="13"/>
      <c r="K60" s="15">
        <v>2.394366197183099</v>
      </c>
      <c r="L60" s="14">
        <v>19.248826291079812</v>
      </c>
      <c r="M60" s="11" t="s">
        <v>140</v>
      </c>
      <c r="N60" s="11" t="s">
        <v>141</v>
      </c>
      <c r="O60" s="11" t="s">
        <v>142</v>
      </c>
      <c r="P60" s="11" t="s">
        <v>152</v>
      </c>
      <c r="Q60" s="11" t="s">
        <v>153</v>
      </c>
    </row>
    <row r="61" spans="1:17" s="11" customFormat="1" ht="13">
      <c r="A61" s="11" t="s">
        <v>151</v>
      </c>
      <c r="C61" s="11">
        <v>73.2</v>
      </c>
      <c r="D61" s="13" t="s">
        <v>63</v>
      </c>
      <c r="E61" s="13" t="s">
        <v>123</v>
      </c>
      <c r="F61" s="13">
        <v>27</v>
      </c>
      <c r="G61" s="13">
        <v>2.2000000000000002</v>
      </c>
      <c r="H61" s="80">
        <v>210</v>
      </c>
      <c r="I61" s="13">
        <v>5.53</v>
      </c>
      <c r="J61" s="13" t="s">
        <v>224</v>
      </c>
      <c r="K61" s="13">
        <v>0.57999999999999996</v>
      </c>
      <c r="L61" s="13">
        <v>101</v>
      </c>
      <c r="M61" s="11" t="s">
        <v>140</v>
      </c>
      <c r="N61" s="11" t="s">
        <v>141</v>
      </c>
      <c r="O61" s="11" t="s">
        <v>142</v>
      </c>
      <c r="P61" s="11" t="s">
        <v>144</v>
      </c>
      <c r="Q61" s="11" t="s">
        <v>145</v>
      </c>
    </row>
    <row r="62" spans="1:17" s="11" customFormat="1" ht="13">
      <c r="A62" s="11" t="s">
        <v>151</v>
      </c>
      <c r="C62" s="11">
        <v>72.2</v>
      </c>
      <c r="D62" s="13" t="s">
        <v>63</v>
      </c>
      <c r="E62" s="13" t="s">
        <v>123</v>
      </c>
      <c r="F62" s="13">
        <v>25.7</v>
      </c>
      <c r="G62" s="13">
        <v>2.2400000000000002</v>
      </c>
      <c r="H62" s="80">
        <v>270</v>
      </c>
      <c r="I62" s="13">
        <v>4.96</v>
      </c>
      <c r="J62" s="13" t="s">
        <v>224</v>
      </c>
      <c r="K62" s="13" t="s">
        <v>224</v>
      </c>
      <c r="L62" s="13">
        <v>112</v>
      </c>
      <c r="M62" s="11" t="s">
        <v>140</v>
      </c>
      <c r="N62" s="11" t="s">
        <v>141</v>
      </c>
      <c r="O62" s="11" t="s">
        <v>142</v>
      </c>
      <c r="P62" s="11" t="s">
        <v>144</v>
      </c>
      <c r="Q62" s="11" t="s">
        <v>145</v>
      </c>
    </row>
    <row r="63" spans="1:17" s="11" customFormat="1" ht="13">
      <c r="A63" s="11" t="s">
        <v>151</v>
      </c>
      <c r="C63" s="11">
        <v>70</v>
      </c>
      <c r="D63" s="13">
        <v>0.73</v>
      </c>
      <c r="E63" s="13">
        <v>0.22</v>
      </c>
      <c r="F63" s="13">
        <v>99.5</v>
      </c>
      <c r="G63" s="13">
        <v>5.23</v>
      </c>
      <c r="H63" s="80">
        <v>250</v>
      </c>
      <c r="I63" s="13">
        <v>22.1</v>
      </c>
      <c r="J63" s="13" t="s">
        <v>224</v>
      </c>
      <c r="K63" s="13" t="s">
        <v>224</v>
      </c>
      <c r="L63" s="13">
        <v>98.4</v>
      </c>
      <c r="M63" s="11" t="s">
        <v>140</v>
      </c>
      <c r="N63" s="11" t="s">
        <v>141</v>
      </c>
      <c r="O63" s="11" t="s">
        <v>142</v>
      </c>
      <c r="P63" s="11" t="s">
        <v>144</v>
      </c>
      <c r="Q63" s="11" t="s">
        <v>145</v>
      </c>
    </row>
    <row r="64" spans="1:17" s="11" customFormat="1" ht="13">
      <c r="A64" s="11" t="s">
        <v>151</v>
      </c>
      <c r="C64" s="11">
        <v>72.7</v>
      </c>
      <c r="D64" s="13">
        <v>0.53</v>
      </c>
      <c r="E64" s="13" t="s">
        <v>123</v>
      </c>
      <c r="F64" s="13">
        <v>27.5</v>
      </c>
      <c r="G64" s="13">
        <v>2.99</v>
      </c>
      <c r="H64" s="80">
        <v>230</v>
      </c>
      <c r="I64" s="13">
        <v>5.74</v>
      </c>
      <c r="J64" s="13" t="s">
        <v>224</v>
      </c>
      <c r="K64" s="13">
        <v>0.56000000000000005</v>
      </c>
      <c r="L64" s="13">
        <v>89.8</v>
      </c>
      <c r="M64" s="11" t="s">
        <v>140</v>
      </c>
      <c r="N64" s="11" t="s">
        <v>141</v>
      </c>
      <c r="O64" s="11" t="s">
        <v>142</v>
      </c>
      <c r="P64" s="11" t="s">
        <v>144</v>
      </c>
      <c r="Q64" s="11" t="s">
        <v>145</v>
      </c>
    </row>
    <row r="65" spans="1:18" s="11" customFormat="1" ht="13">
      <c r="A65" s="11" t="s">
        <v>151</v>
      </c>
      <c r="C65" s="11">
        <v>73</v>
      </c>
      <c r="D65" s="13" t="s">
        <v>63</v>
      </c>
      <c r="E65" s="13" t="s">
        <v>123</v>
      </c>
      <c r="F65" s="13">
        <v>33.299999999999997</v>
      </c>
      <c r="G65" s="13">
        <v>2.59</v>
      </c>
      <c r="H65" s="80">
        <v>230</v>
      </c>
      <c r="I65" s="13">
        <v>6.79</v>
      </c>
      <c r="J65" s="13" t="s">
        <v>224</v>
      </c>
      <c r="K65" s="13">
        <v>0.57999999999999996</v>
      </c>
      <c r="L65" s="13">
        <v>103</v>
      </c>
      <c r="M65" s="11" t="s">
        <v>140</v>
      </c>
      <c r="N65" s="11" t="s">
        <v>141</v>
      </c>
      <c r="O65" s="11" t="s">
        <v>142</v>
      </c>
      <c r="P65" s="11" t="s">
        <v>144</v>
      </c>
      <c r="Q65" s="11" t="s">
        <v>145</v>
      </c>
    </row>
    <row r="66" spans="1:18" s="11" customFormat="1" ht="13">
      <c r="A66" s="11" t="s">
        <v>151</v>
      </c>
      <c r="C66" s="11">
        <v>78.5</v>
      </c>
      <c r="D66" s="13">
        <v>1.89</v>
      </c>
      <c r="E66" s="13" t="s">
        <v>123</v>
      </c>
      <c r="F66" s="13">
        <v>20.7</v>
      </c>
      <c r="G66" s="13">
        <v>2.63</v>
      </c>
      <c r="H66" s="80">
        <v>260</v>
      </c>
      <c r="I66" s="13">
        <v>5.13</v>
      </c>
      <c r="J66" s="13" t="s">
        <v>224</v>
      </c>
      <c r="K66" s="13">
        <v>1.44</v>
      </c>
      <c r="L66" s="13">
        <v>123</v>
      </c>
      <c r="M66" s="11" t="s">
        <v>140</v>
      </c>
      <c r="N66" s="11" t="s">
        <v>141</v>
      </c>
      <c r="O66" s="11" t="s">
        <v>142</v>
      </c>
      <c r="P66" s="11" t="s">
        <v>144</v>
      </c>
      <c r="Q66" s="11" t="s">
        <v>145</v>
      </c>
    </row>
    <row r="67" spans="1:18" ht="13">
      <c r="A67" s="11" t="s">
        <v>151</v>
      </c>
      <c r="B67" s="11"/>
      <c r="C67" s="11">
        <v>70</v>
      </c>
      <c r="D67" s="13" t="s">
        <v>63</v>
      </c>
      <c r="E67" s="13" t="s">
        <v>123</v>
      </c>
      <c r="F67" s="13">
        <v>30.5</v>
      </c>
      <c r="G67" s="13">
        <v>2.54</v>
      </c>
      <c r="H67" s="80">
        <v>230</v>
      </c>
      <c r="I67" s="13">
        <v>6.9</v>
      </c>
      <c r="J67" s="13" t="s">
        <v>224</v>
      </c>
      <c r="K67" s="13">
        <v>1.06</v>
      </c>
      <c r="L67" s="13">
        <v>102</v>
      </c>
      <c r="M67" s="11" t="s">
        <v>140</v>
      </c>
      <c r="N67" s="11" t="s">
        <v>141</v>
      </c>
      <c r="O67" s="11" t="s">
        <v>142</v>
      </c>
      <c r="P67" s="11" t="s">
        <v>144</v>
      </c>
      <c r="Q67" s="11" t="s">
        <v>145</v>
      </c>
      <c r="R67" s="16"/>
    </row>
    <row r="68" spans="1:18" ht="13">
      <c r="A68" s="11" t="s">
        <v>151</v>
      </c>
      <c r="B68" s="11"/>
      <c r="C68" s="11">
        <v>71.2</v>
      </c>
      <c r="D68" s="13" t="s">
        <v>63</v>
      </c>
      <c r="E68" s="13" t="s">
        <v>123</v>
      </c>
      <c r="F68" s="13">
        <v>14.2</v>
      </c>
      <c r="G68" s="13">
        <v>1.85</v>
      </c>
      <c r="H68" s="80">
        <v>270</v>
      </c>
      <c r="I68" s="13">
        <v>2.9</v>
      </c>
      <c r="J68" s="13" t="s">
        <v>224</v>
      </c>
      <c r="K68" s="13">
        <v>1.24</v>
      </c>
      <c r="L68" s="13">
        <v>98.1</v>
      </c>
      <c r="M68" s="11" t="s">
        <v>140</v>
      </c>
      <c r="N68" s="11" t="s">
        <v>141</v>
      </c>
      <c r="O68" s="11" t="s">
        <v>142</v>
      </c>
      <c r="P68" s="11" t="s">
        <v>144</v>
      </c>
      <c r="Q68" s="11" t="s">
        <v>145</v>
      </c>
      <c r="R68" s="16"/>
    </row>
    <row r="69" spans="1:18" ht="13">
      <c r="A69" s="11" t="s">
        <v>151</v>
      </c>
      <c r="B69" s="11"/>
      <c r="C69" s="11">
        <v>71.2</v>
      </c>
      <c r="D69" s="13" t="s">
        <v>63</v>
      </c>
      <c r="E69" s="13" t="s">
        <v>123</v>
      </c>
      <c r="F69" s="13">
        <v>23.3</v>
      </c>
      <c r="G69" s="13">
        <v>2.1</v>
      </c>
      <c r="H69" s="80">
        <v>210</v>
      </c>
      <c r="I69" s="13">
        <v>4.1100000000000003</v>
      </c>
      <c r="J69" s="13" t="s">
        <v>224</v>
      </c>
      <c r="K69" s="13" t="s">
        <v>224</v>
      </c>
      <c r="L69" s="13">
        <v>88.6</v>
      </c>
      <c r="M69" s="11" t="s">
        <v>140</v>
      </c>
      <c r="N69" s="11" t="s">
        <v>141</v>
      </c>
      <c r="O69" s="11" t="s">
        <v>142</v>
      </c>
      <c r="P69" s="11" t="s">
        <v>144</v>
      </c>
      <c r="Q69" s="11" t="s">
        <v>145</v>
      </c>
      <c r="R69" s="16"/>
    </row>
    <row r="70" spans="1:18" ht="13">
      <c r="A70" s="11" t="s">
        <v>151</v>
      </c>
      <c r="B70" s="11"/>
      <c r="C70" s="11">
        <v>68</v>
      </c>
      <c r="D70" s="13" t="s">
        <v>63</v>
      </c>
      <c r="E70" s="13" t="s">
        <v>123</v>
      </c>
      <c r="F70" s="13">
        <v>37.4</v>
      </c>
      <c r="G70" s="13">
        <v>2.56</v>
      </c>
      <c r="H70" s="80">
        <v>220</v>
      </c>
      <c r="I70" s="13">
        <v>6.54</v>
      </c>
      <c r="J70" s="13" t="s">
        <v>224</v>
      </c>
      <c r="K70" s="13">
        <v>1.27</v>
      </c>
      <c r="L70" s="13">
        <v>97.4</v>
      </c>
      <c r="M70" s="11" t="s">
        <v>140</v>
      </c>
      <c r="N70" s="11" t="s">
        <v>141</v>
      </c>
      <c r="O70" s="11" t="s">
        <v>142</v>
      </c>
      <c r="P70" s="11" t="s">
        <v>144</v>
      </c>
      <c r="Q70" s="11" t="s">
        <v>145</v>
      </c>
      <c r="R70" s="16"/>
    </row>
    <row r="71" spans="1:18" ht="13">
      <c r="A71" s="11" t="s">
        <v>151</v>
      </c>
      <c r="B71" s="11"/>
      <c r="C71" s="11">
        <v>76.099999999999994</v>
      </c>
      <c r="D71" s="13" t="s">
        <v>63</v>
      </c>
      <c r="E71" s="13" t="s">
        <v>123</v>
      </c>
      <c r="F71" s="13">
        <v>1.02</v>
      </c>
      <c r="G71" s="13">
        <v>1.51</v>
      </c>
      <c r="H71" s="80">
        <v>230</v>
      </c>
      <c r="I71" s="13" t="s">
        <v>224</v>
      </c>
      <c r="J71" s="13" t="s">
        <v>224</v>
      </c>
      <c r="K71" s="13">
        <v>0.91</v>
      </c>
      <c r="L71" s="13">
        <v>132</v>
      </c>
      <c r="M71" s="11" t="s">
        <v>140</v>
      </c>
      <c r="N71" s="11" t="s">
        <v>141</v>
      </c>
      <c r="O71" s="11" t="s">
        <v>142</v>
      </c>
      <c r="P71" s="11" t="s">
        <v>148</v>
      </c>
      <c r="Q71" s="11" t="s">
        <v>149</v>
      </c>
      <c r="R71" s="16"/>
    </row>
    <row r="72" spans="1:18" ht="13">
      <c r="A72" s="11" t="s">
        <v>151</v>
      </c>
      <c r="B72" s="11"/>
      <c r="C72" s="11">
        <v>75.2</v>
      </c>
      <c r="D72" s="13" t="s">
        <v>63</v>
      </c>
      <c r="E72" s="13" t="s">
        <v>123</v>
      </c>
      <c r="F72" s="13">
        <v>0.79</v>
      </c>
      <c r="G72" s="13">
        <v>1.62</v>
      </c>
      <c r="H72" s="80">
        <v>200</v>
      </c>
      <c r="I72" s="13" t="s">
        <v>224</v>
      </c>
      <c r="J72" s="13" t="s">
        <v>224</v>
      </c>
      <c r="K72" s="13">
        <v>1.63</v>
      </c>
      <c r="L72" s="13">
        <v>116</v>
      </c>
      <c r="M72" s="11" t="s">
        <v>140</v>
      </c>
      <c r="N72" s="11" t="s">
        <v>141</v>
      </c>
      <c r="O72" s="11" t="s">
        <v>142</v>
      </c>
      <c r="P72" s="11" t="s">
        <v>148</v>
      </c>
      <c r="Q72" s="11" t="s">
        <v>149</v>
      </c>
      <c r="R72" s="16"/>
    </row>
    <row r="73" spans="1:18" ht="13">
      <c r="A73" s="11" t="s">
        <v>151</v>
      </c>
      <c r="B73" s="11"/>
      <c r="C73" s="11">
        <v>76.3</v>
      </c>
      <c r="D73" s="13" t="s">
        <v>63</v>
      </c>
      <c r="E73" s="13" t="s">
        <v>123</v>
      </c>
      <c r="F73" s="13">
        <v>0.97</v>
      </c>
      <c r="G73" s="13">
        <v>1.56</v>
      </c>
      <c r="H73" s="80">
        <v>210</v>
      </c>
      <c r="I73" s="13" t="s">
        <v>224</v>
      </c>
      <c r="J73" s="13" t="s">
        <v>224</v>
      </c>
      <c r="K73" s="13">
        <v>1.06</v>
      </c>
      <c r="L73" s="13">
        <v>120</v>
      </c>
      <c r="M73" s="11" t="s">
        <v>140</v>
      </c>
      <c r="N73" s="11" t="s">
        <v>141</v>
      </c>
      <c r="O73" s="11" t="s">
        <v>142</v>
      </c>
      <c r="P73" s="11" t="s">
        <v>148</v>
      </c>
      <c r="Q73" s="11" t="s">
        <v>149</v>
      </c>
      <c r="R73" s="16"/>
    </row>
    <row r="74" spans="1:18" ht="13">
      <c r="A74" s="11" t="s">
        <v>151</v>
      </c>
      <c r="B74" s="11"/>
      <c r="C74" s="11">
        <v>73.099999999999994</v>
      </c>
      <c r="D74" s="13">
        <v>0.51</v>
      </c>
      <c r="E74" s="13" t="s">
        <v>123</v>
      </c>
      <c r="F74" s="13">
        <v>0.74</v>
      </c>
      <c r="G74" s="13">
        <v>1.61</v>
      </c>
      <c r="H74" s="80">
        <v>350</v>
      </c>
      <c r="I74" s="13" t="s">
        <v>224</v>
      </c>
      <c r="J74" s="13" t="s">
        <v>224</v>
      </c>
      <c r="K74" s="13">
        <v>0.67</v>
      </c>
      <c r="L74" s="13">
        <v>144</v>
      </c>
      <c r="M74" s="11" t="s">
        <v>140</v>
      </c>
      <c r="N74" s="11" t="s">
        <v>141</v>
      </c>
      <c r="O74" s="11" t="s">
        <v>142</v>
      </c>
      <c r="P74" s="11" t="s">
        <v>148</v>
      </c>
      <c r="Q74" s="11" t="s">
        <v>149</v>
      </c>
      <c r="R74" s="16"/>
    </row>
    <row r="75" spans="1:18" ht="13">
      <c r="A75" s="11" t="s">
        <v>151</v>
      </c>
      <c r="B75" s="11"/>
      <c r="C75" s="11">
        <v>75.7</v>
      </c>
      <c r="D75" s="13">
        <v>0.85</v>
      </c>
      <c r="E75" s="13" t="s">
        <v>123</v>
      </c>
      <c r="F75" s="13">
        <v>1.47</v>
      </c>
      <c r="G75" s="13">
        <v>1.6</v>
      </c>
      <c r="H75" s="80">
        <v>200</v>
      </c>
      <c r="I75" s="13" t="s">
        <v>224</v>
      </c>
      <c r="J75" s="13" t="s">
        <v>224</v>
      </c>
      <c r="K75" s="13">
        <v>1.01</v>
      </c>
      <c r="L75" s="13">
        <v>110</v>
      </c>
      <c r="M75" s="11" t="s">
        <v>140</v>
      </c>
      <c r="N75" s="11" t="s">
        <v>141</v>
      </c>
      <c r="O75" s="11" t="s">
        <v>142</v>
      </c>
      <c r="P75" s="11" t="s">
        <v>148</v>
      </c>
      <c r="Q75" s="11" t="s">
        <v>149</v>
      </c>
      <c r="R75" s="16"/>
    </row>
    <row r="76" spans="1:18" ht="13">
      <c r="A76" s="11" t="s">
        <v>151</v>
      </c>
      <c r="B76" s="11"/>
      <c r="C76" s="11">
        <v>72</v>
      </c>
      <c r="D76" s="13" t="s">
        <v>63</v>
      </c>
      <c r="E76" s="13" t="s">
        <v>123</v>
      </c>
      <c r="F76" s="13">
        <v>3.38</v>
      </c>
      <c r="G76" s="13">
        <v>1.48</v>
      </c>
      <c r="H76" s="80">
        <v>1260</v>
      </c>
      <c r="I76" s="13" t="s">
        <v>224</v>
      </c>
      <c r="J76" s="13" t="s">
        <v>224</v>
      </c>
      <c r="K76" s="13">
        <v>1.05</v>
      </c>
      <c r="L76" s="13">
        <v>110</v>
      </c>
      <c r="M76" s="11" t="s">
        <v>140</v>
      </c>
      <c r="N76" s="11" t="s">
        <v>141</v>
      </c>
      <c r="O76" s="11" t="s">
        <v>142</v>
      </c>
      <c r="P76" s="11" t="s">
        <v>148</v>
      </c>
      <c r="Q76" s="11" t="s">
        <v>149</v>
      </c>
      <c r="R76" s="16"/>
    </row>
    <row r="77" spans="1:18" ht="13">
      <c r="A77" s="11" t="s">
        <v>151</v>
      </c>
      <c r="B77" s="11"/>
      <c r="C77" s="11">
        <v>74</v>
      </c>
      <c r="D77" s="13">
        <v>0.65</v>
      </c>
      <c r="E77" s="13" t="s">
        <v>123</v>
      </c>
      <c r="F77" s="13">
        <v>8.25</v>
      </c>
      <c r="G77" s="13">
        <v>3.69</v>
      </c>
      <c r="H77" s="80">
        <v>690</v>
      </c>
      <c r="I77" s="13">
        <v>1.24</v>
      </c>
      <c r="J77" s="13" t="s">
        <v>224</v>
      </c>
      <c r="K77" s="13">
        <v>1.68</v>
      </c>
      <c r="L77" s="13">
        <v>95.4</v>
      </c>
      <c r="M77" s="11" t="s">
        <v>140</v>
      </c>
      <c r="N77" s="11" t="s">
        <v>141</v>
      </c>
      <c r="O77" s="11" t="s">
        <v>142</v>
      </c>
      <c r="P77" s="11" t="s">
        <v>148</v>
      </c>
      <c r="Q77" s="11" t="s">
        <v>149</v>
      </c>
      <c r="R77" s="16"/>
    </row>
    <row r="78" spans="1:18" ht="13">
      <c r="A78" s="11" t="s">
        <v>151</v>
      </c>
      <c r="B78" s="11"/>
      <c r="C78" s="11">
        <v>76.099999999999994</v>
      </c>
      <c r="D78" s="13" t="s">
        <v>63</v>
      </c>
      <c r="E78" s="13" t="s">
        <v>123</v>
      </c>
      <c r="F78" s="13">
        <v>10.4</v>
      </c>
      <c r="G78" s="13">
        <v>1.68</v>
      </c>
      <c r="H78" s="80">
        <v>470</v>
      </c>
      <c r="I78" s="13">
        <v>1.94</v>
      </c>
      <c r="J78" s="13" t="s">
        <v>224</v>
      </c>
      <c r="K78" s="13">
        <v>0.84</v>
      </c>
      <c r="L78" s="13">
        <v>95.1</v>
      </c>
      <c r="M78" s="11" t="s">
        <v>140</v>
      </c>
      <c r="N78" s="11" t="s">
        <v>141</v>
      </c>
      <c r="O78" s="11" t="s">
        <v>142</v>
      </c>
      <c r="P78" s="11" t="s">
        <v>148</v>
      </c>
      <c r="Q78" s="11" t="s">
        <v>149</v>
      </c>
      <c r="R78" s="16"/>
    </row>
    <row r="79" spans="1:18" ht="13">
      <c r="A79" s="11" t="s">
        <v>151</v>
      </c>
      <c r="B79" s="11"/>
      <c r="C79" s="11">
        <v>76</v>
      </c>
      <c r="D79" s="13">
        <v>1.7</v>
      </c>
      <c r="E79" s="13" t="s">
        <v>123</v>
      </c>
      <c r="F79" s="13">
        <v>16.100000000000001</v>
      </c>
      <c r="G79" s="13">
        <v>2.1</v>
      </c>
      <c r="H79" s="80">
        <v>660</v>
      </c>
      <c r="I79" s="13">
        <v>17</v>
      </c>
      <c r="J79" s="13" t="s">
        <v>224</v>
      </c>
      <c r="K79" s="13">
        <v>1.63</v>
      </c>
      <c r="L79" s="13">
        <v>111</v>
      </c>
      <c r="M79" s="11" t="s">
        <v>140</v>
      </c>
      <c r="N79" s="11" t="s">
        <v>141</v>
      </c>
      <c r="O79" s="11" t="s">
        <v>142</v>
      </c>
      <c r="P79" s="11" t="s">
        <v>148</v>
      </c>
      <c r="Q79" s="11" t="s">
        <v>149</v>
      </c>
      <c r="R79" s="16"/>
    </row>
    <row r="80" spans="1:18" ht="13">
      <c r="A80" s="11" t="s">
        <v>151</v>
      </c>
      <c r="B80" s="11"/>
      <c r="C80" s="11">
        <v>74.099999999999994</v>
      </c>
      <c r="D80" s="13">
        <v>1.1000000000000001</v>
      </c>
      <c r="E80" s="13" t="s">
        <v>123</v>
      </c>
      <c r="F80" s="13">
        <v>53.4</v>
      </c>
      <c r="G80" s="13">
        <v>3.29</v>
      </c>
      <c r="H80" s="80">
        <v>240</v>
      </c>
      <c r="I80" s="13">
        <v>12.1</v>
      </c>
      <c r="J80" s="13" t="s">
        <v>224</v>
      </c>
      <c r="K80" s="13">
        <v>0.8</v>
      </c>
      <c r="L80" s="13">
        <v>130</v>
      </c>
      <c r="M80" s="11" t="s">
        <v>140</v>
      </c>
      <c r="N80" s="11" t="s">
        <v>141</v>
      </c>
      <c r="O80" s="11" t="s">
        <v>142</v>
      </c>
      <c r="P80" s="11" t="s">
        <v>148</v>
      </c>
      <c r="Q80" s="11" t="s">
        <v>149</v>
      </c>
      <c r="R80" s="16"/>
    </row>
    <row r="81" spans="1:18" ht="13">
      <c r="A81" s="11" t="s">
        <v>159</v>
      </c>
      <c r="B81" s="11"/>
      <c r="C81" s="11">
        <v>27</v>
      </c>
      <c r="D81" s="15">
        <v>3.9315068493150687</v>
      </c>
      <c r="E81" s="13"/>
      <c r="F81" s="15">
        <v>5.9589041095890405</v>
      </c>
      <c r="G81" s="15">
        <v>6.7260273972602747</v>
      </c>
      <c r="H81" s="80">
        <v>712.32876712328778</v>
      </c>
      <c r="I81" s="15">
        <v>1.7397260273972603</v>
      </c>
      <c r="J81" s="15">
        <v>1.5205479452054795</v>
      </c>
      <c r="K81" s="15">
        <v>2.2739726027397258</v>
      </c>
      <c r="L81" s="14">
        <v>149.63013698630138</v>
      </c>
      <c r="M81" s="11" t="s">
        <v>160</v>
      </c>
      <c r="N81" s="11" t="s">
        <v>141</v>
      </c>
      <c r="O81" s="11" t="s">
        <v>142</v>
      </c>
      <c r="P81" s="11" t="s">
        <v>161</v>
      </c>
      <c r="Q81" s="11" t="s">
        <v>162</v>
      </c>
      <c r="R81" s="16"/>
    </row>
    <row r="82" spans="1:18" ht="13">
      <c r="A82" s="11" t="s">
        <v>159</v>
      </c>
      <c r="B82" s="11"/>
      <c r="C82" s="11">
        <v>25</v>
      </c>
      <c r="D82" s="15">
        <v>1.9866666666666666</v>
      </c>
      <c r="E82" s="13"/>
      <c r="F82" s="15">
        <v>7.666666666666667</v>
      </c>
      <c r="G82" s="15">
        <v>123.12</v>
      </c>
      <c r="H82" s="80">
        <v>146.66666666666666</v>
      </c>
      <c r="I82" s="15">
        <v>4.5333333333333332</v>
      </c>
      <c r="J82" s="13">
        <v>11.76</v>
      </c>
      <c r="K82" s="15">
        <v>1.9466666666666665</v>
      </c>
      <c r="L82" s="14">
        <v>269.62666666666667</v>
      </c>
      <c r="M82" s="11" t="s">
        <v>160</v>
      </c>
      <c r="N82" s="11" t="s">
        <v>141</v>
      </c>
      <c r="O82" s="11" t="s">
        <v>142</v>
      </c>
      <c r="P82" s="11" t="s">
        <v>161</v>
      </c>
      <c r="Q82" s="11" t="s">
        <v>162</v>
      </c>
      <c r="R82" s="16"/>
    </row>
    <row r="83" spans="1:18" ht="13">
      <c r="A83" s="11" t="s">
        <v>159</v>
      </c>
      <c r="B83" s="11"/>
      <c r="C83" s="11">
        <v>33.200000000000003</v>
      </c>
      <c r="D83" s="15">
        <v>1.5868263473053894</v>
      </c>
      <c r="E83" s="13"/>
      <c r="F83" s="15">
        <v>5.7485029940119761</v>
      </c>
      <c r="G83" s="15">
        <v>41.062874251497007</v>
      </c>
      <c r="H83" s="80">
        <v>568.86227544910184</v>
      </c>
      <c r="I83" s="15">
        <v>1.5568862275449105</v>
      </c>
      <c r="J83" s="15">
        <v>3.3532934131736534</v>
      </c>
      <c r="K83" s="15">
        <v>1.6766467065868267</v>
      </c>
      <c r="L83" s="14">
        <v>191.51197604790423</v>
      </c>
      <c r="M83" s="11" t="s">
        <v>160</v>
      </c>
      <c r="N83" s="11" t="s">
        <v>141</v>
      </c>
      <c r="O83" s="11" t="s">
        <v>142</v>
      </c>
      <c r="P83" s="11" t="s">
        <v>161</v>
      </c>
      <c r="Q83" s="11" t="s">
        <v>162</v>
      </c>
      <c r="R83" s="16"/>
    </row>
    <row r="84" spans="1:18" ht="13">
      <c r="A84" s="11" t="s">
        <v>163</v>
      </c>
      <c r="B84" s="11"/>
      <c r="C84" s="11">
        <v>69</v>
      </c>
      <c r="D84" s="13" t="s">
        <v>224</v>
      </c>
      <c r="E84" s="15">
        <v>0.5161290322580645</v>
      </c>
      <c r="F84" s="13"/>
      <c r="G84" s="15">
        <v>26.7741935483871</v>
      </c>
      <c r="H84" s="81"/>
      <c r="I84" s="15">
        <v>1.6129032258064517</v>
      </c>
      <c r="J84" s="13"/>
      <c r="K84" s="15">
        <v>5.1612903225806459</v>
      </c>
      <c r="L84" s="14">
        <v>364.51612903225805</v>
      </c>
      <c r="M84" s="11" t="s">
        <v>160</v>
      </c>
      <c r="N84" s="11" t="s">
        <v>141</v>
      </c>
      <c r="O84" s="11" t="s">
        <v>142</v>
      </c>
      <c r="P84" s="11" t="s">
        <v>164</v>
      </c>
      <c r="Q84" s="11" t="s">
        <v>165</v>
      </c>
      <c r="R84" s="16"/>
    </row>
    <row r="85" spans="1:18" ht="13">
      <c r="A85" s="11" t="s">
        <v>163</v>
      </c>
      <c r="B85" s="11"/>
      <c r="C85" s="11">
        <v>68.900000000000006</v>
      </c>
      <c r="D85" s="13" t="s">
        <v>224</v>
      </c>
      <c r="E85" s="15">
        <v>0.57877813504823161</v>
      </c>
      <c r="F85" s="13"/>
      <c r="G85" s="15">
        <v>31.18971061093248</v>
      </c>
      <c r="H85" s="81"/>
      <c r="I85" s="15">
        <v>2.5723472668810294</v>
      </c>
      <c r="J85" s="13"/>
      <c r="K85" s="15">
        <v>6.1093247588424449</v>
      </c>
      <c r="L85" s="14">
        <v>376.20578778135052</v>
      </c>
      <c r="M85" s="11" t="s">
        <v>160</v>
      </c>
      <c r="N85" s="11" t="s">
        <v>141</v>
      </c>
      <c r="O85" s="11" t="s">
        <v>142</v>
      </c>
      <c r="P85" s="11" t="s">
        <v>164</v>
      </c>
      <c r="Q85" s="11" t="s">
        <v>165</v>
      </c>
      <c r="R85" s="16"/>
    </row>
    <row r="86" spans="1:18" ht="13">
      <c r="A86" s="11" t="s">
        <v>166</v>
      </c>
      <c r="B86" s="11"/>
      <c r="C86" s="11">
        <v>71.5</v>
      </c>
      <c r="D86" s="13" t="s">
        <v>224</v>
      </c>
      <c r="E86" s="15">
        <v>0.5614035087719299</v>
      </c>
      <c r="F86" s="13"/>
      <c r="G86" s="15">
        <v>1.4035087719298247</v>
      </c>
      <c r="H86" s="81"/>
      <c r="I86" s="15">
        <v>14.736842105263159</v>
      </c>
      <c r="J86" s="15">
        <v>14.736842105263159</v>
      </c>
      <c r="K86" s="15">
        <v>5.2631578947368425</v>
      </c>
      <c r="L86" s="14">
        <v>385.96491228070181</v>
      </c>
      <c r="M86" s="11" t="s">
        <v>160</v>
      </c>
      <c r="N86" s="11" t="s">
        <v>141</v>
      </c>
      <c r="O86" s="11" t="s">
        <v>142</v>
      </c>
      <c r="P86" s="11" t="s">
        <v>164</v>
      </c>
      <c r="Q86" s="11" t="s">
        <v>165</v>
      </c>
      <c r="R86" s="16"/>
    </row>
    <row r="87" spans="1:18" ht="13">
      <c r="A87" s="11" t="s">
        <v>167</v>
      </c>
      <c r="B87" s="11"/>
      <c r="C87" s="11">
        <v>69</v>
      </c>
      <c r="D87" s="13" t="s">
        <v>224</v>
      </c>
      <c r="E87" s="15">
        <v>0.22580645161290325</v>
      </c>
      <c r="F87" s="15">
        <v>3.2258064516129035</v>
      </c>
      <c r="G87" s="15">
        <v>15.483870967741934</v>
      </c>
      <c r="H87" s="81"/>
      <c r="I87" s="15">
        <v>11.612903225806452</v>
      </c>
      <c r="J87" s="13"/>
      <c r="K87" s="15">
        <v>4.838709677419355</v>
      </c>
      <c r="L87" s="14">
        <v>335.48387096774195</v>
      </c>
      <c r="M87" s="11" t="s">
        <v>160</v>
      </c>
      <c r="N87" s="11" t="s">
        <v>141</v>
      </c>
      <c r="O87" s="11" t="s">
        <v>142</v>
      </c>
      <c r="P87" s="11" t="s">
        <v>164</v>
      </c>
      <c r="Q87" s="11" t="s">
        <v>165</v>
      </c>
      <c r="R87" s="16"/>
    </row>
    <row r="88" spans="1:18" ht="13">
      <c r="A88" s="11" t="s">
        <v>168</v>
      </c>
      <c r="B88" s="11"/>
      <c r="C88" s="11">
        <v>73.400000000000006</v>
      </c>
      <c r="D88" s="13" t="s">
        <v>224</v>
      </c>
      <c r="E88" s="15">
        <v>0.37593984962406024</v>
      </c>
      <c r="F88" s="13"/>
      <c r="G88" s="15">
        <v>21.05263157894737</v>
      </c>
      <c r="H88" s="81">
        <v>939.84962406015052</v>
      </c>
      <c r="I88" s="15">
        <v>22.556390977443613</v>
      </c>
      <c r="J88" s="13"/>
      <c r="K88" s="15">
        <v>4.511278195488722</v>
      </c>
      <c r="L88" s="14">
        <v>503.75939849624069</v>
      </c>
      <c r="M88" s="11" t="s">
        <v>160</v>
      </c>
      <c r="N88" s="11" t="s">
        <v>141</v>
      </c>
      <c r="O88" s="11" t="s">
        <v>142</v>
      </c>
      <c r="P88" s="11" t="s">
        <v>164</v>
      </c>
      <c r="Q88" s="11" t="s">
        <v>165</v>
      </c>
      <c r="R88" s="16"/>
    </row>
    <row r="89" spans="1:18" ht="13">
      <c r="A89" s="11" t="s">
        <v>169</v>
      </c>
      <c r="B89" s="11"/>
      <c r="C89" s="11">
        <v>70</v>
      </c>
      <c r="D89" s="13" t="s">
        <v>224</v>
      </c>
      <c r="E89" s="15">
        <v>0.23333333333333336</v>
      </c>
      <c r="F89" s="13">
        <v>3</v>
      </c>
      <c r="G89" s="13">
        <v>20</v>
      </c>
      <c r="H89" s="81"/>
      <c r="I89" s="13">
        <v>13</v>
      </c>
      <c r="J89" s="13"/>
      <c r="K89" s="13">
        <v>4</v>
      </c>
      <c r="L89" s="14">
        <v>446.66666666666669</v>
      </c>
      <c r="M89" s="11" t="s">
        <v>160</v>
      </c>
      <c r="N89" s="11" t="s">
        <v>141</v>
      </c>
      <c r="O89" s="11" t="s">
        <v>142</v>
      </c>
      <c r="P89" s="11" t="s">
        <v>164</v>
      </c>
      <c r="Q89" s="11" t="s">
        <v>165</v>
      </c>
      <c r="R89" s="16"/>
    </row>
    <row r="90" spans="1:18" ht="13">
      <c r="A90" s="11" t="s">
        <v>170</v>
      </c>
      <c r="B90" s="11"/>
      <c r="C90" s="11">
        <v>66.400000000000006</v>
      </c>
      <c r="D90" s="13" t="s">
        <v>224</v>
      </c>
      <c r="E90" s="15">
        <v>0.32738095238095244</v>
      </c>
      <c r="F90" s="13"/>
      <c r="G90" s="15">
        <v>11.011904761904763</v>
      </c>
      <c r="H90" s="81"/>
      <c r="I90" s="15">
        <v>3.2738095238095246</v>
      </c>
      <c r="J90" s="13"/>
      <c r="K90" s="15">
        <v>5.9523809523809534</v>
      </c>
      <c r="L90" s="14">
        <v>318.45238095238096</v>
      </c>
      <c r="M90" s="11" t="s">
        <v>160</v>
      </c>
      <c r="N90" s="11" t="s">
        <v>141</v>
      </c>
      <c r="O90" s="11" t="s">
        <v>142</v>
      </c>
      <c r="P90" s="11" t="s">
        <v>164</v>
      </c>
      <c r="Q90" s="11" t="s">
        <v>165</v>
      </c>
      <c r="R90" s="16"/>
    </row>
    <row r="91" spans="1:18" ht="13">
      <c r="A91" s="11" t="s">
        <v>150</v>
      </c>
      <c r="B91" s="11"/>
      <c r="C91" s="11">
        <v>72.8</v>
      </c>
      <c r="D91" s="13" t="s">
        <v>224</v>
      </c>
      <c r="E91" s="15">
        <v>0.88235294117647045</v>
      </c>
      <c r="F91" s="13"/>
      <c r="G91" s="15">
        <v>36.029411764705884</v>
      </c>
      <c r="H91" s="81"/>
      <c r="I91" s="15">
        <v>28.308823529411764</v>
      </c>
      <c r="J91" s="15">
        <v>5.1470588235294112</v>
      </c>
      <c r="K91" s="15">
        <v>8.0882352941176467</v>
      </c>
      <c r="L91" s="14">
        <v>503.67647058823525</v>
      </c>
      <c r="M91" s="11" t="s">
        <v>160</v>
      </c>
      <c r="N91" s="11" t="s">
        <v>141</v>
      </c>
      <c r="O91" s="11" t="s">
        <v>142</v>
      </c>
      <c r="P91" s="11" t="s">
        <v>164</v>
      </c>
      <c r="Q91" s="11" t="s">
        <v>165</v>
      </c>
      <c r="R91" s="16"/>
    </row>
    <row r="92" spans="1:18" ht="13">
      <c r="A92" s="11" t="s">
        <v>154</v>
      </c>
      <c r="B92" s="11"/>
      <c r="C92" s="11">
        <v>74.7</v>
      </c>
      <c r="D92" s="13">
        <v>0.87</v>
      </c>
      <c r="E92" s="13" t="s">
        <v>123</v>
      </c>
      <c r="F92" s="13">
        <v>8.15</v>
      </c>
      <c r="G92" s="13">
        <v>2.89</v>
      </c>
      <c r="H92" s="80">
        <v>620</v>
      </c>
      <c r="I92" s="13">
        <v>0.72</v>
      </c>
      <c r="J92" s="13" t="s">
        <v>224</v>
      </c>
      <c r="K92" s="13" t="s">
        <v>224</v>
      </c>
      <c r="L92" s="13">
        <v>177</v>
      </c>
      <c r="M92" s="11" t="s">
        <v>160</v>
      </c>
      <c r="N92" s="11" t="s">
        <v>141</v>
      </c>
      <c r="O92" s="11" t="s">
        <v>142</v>
      </c>
      <c r="P92" s="11" t="s">
        <v>171</v>
      </c>
      <c r="Q92" s="11" t="s">
        <v>172</v>
      </c>
      <c r="R92" s="16"/>
    </row>
    <row r="93" spans="1:18" ht="13">
      <c r="A93" s="11" t="s">
        <v>154</v>
      </c>
      <c r="B93" s="11"/>
      <c r="C93" s="11">
        <v>80.599999999999994</v>
      </c>
      <c r="D93" s="13">
        <v>0.89</v>
      </c>
      <c r="E93" s="13" t="s">
        <v>123</v>
      </c>
      <c r="F93" s="13">
        <v>12</v>
      </c>
      <c r="G93" s="13">
        <v>3.83</v>
      </c>
      <c r="H93" s="80">
        <v>900</v>
      </c>
      <c r="I93" s="13">
        <v>1.66</v>
      </c>
      <c r="J93" s="13">
        <v>0.9</v>
      </c>
      <c r="K93" s="13" t="s">
        <v>224</v>
      </c>
      <c r="L93" s="13">
        <v>270</v>
      </c>
      <c r="M93" s="11" t="s">
        <v>160</v>
      </c>
      <c r="N93" s="11" t="s">
        <v>141</v>
      </c>
      <c r="O93" s="11" t="s">
        <v>142</v>
      </c>
      <c r="P93" s="11" t="s">
        <v>171</v>
      </c>
      <c r="Q93" s="11" t="s">
        <v>172</v>
      </c>
      <c r="R93" s="16"/>
    </row>
    <row r="94" spans="1:18" ht="13">
      <c r="A94" s="11" t="s">
        <v>154</v>
      </c>
      <c r="B94" s="11"/>
      <c r="C94" s="11">
        <v>77.900000000000006</v>
      </c>
      <c r="D94" s="13">
        <v>0.74</v>
      </c>
      <c r="E94" s="13" t="s">
        <v>123</v>
      </c>
      <c r="F94" s="13">
        <v>11</v>
      </c>
      <c r="G94" s="13">
        <v>3.51</v>
      </c>
      <c r="H94" s="80">
        <v>920</v>
      </c>
      <c r="I94" s="13">
        <v>1.3</v>
      </c>
      <c r="J94" s="13" t="s">
        <v>224</v>
      </c>
      <c r="K94" s="13" t="s">
        <v>224</v>
      </c>
      <c r="L94" s="13">
        <v>194</v>
      </c>
      <c r="M94" s="11" t="s">
        <v>160</v>
      </c>
      <c r="N94" s="11" t="s">
        <v>141</v>
      </c>
      <c r="O94" s="11" t="s">
        <v>142</v>
      </c>
      <c r="P94" s="11" t="s">
        <v>171</v>
      </c>
      <c r="Q94" s="11" t="s">
        <v>172</v>
      </c>
      <c r="R94" s="16"/>
    </row>
    <row r="95" spans="1:18" ht="13">
      <c r="A95" s="11" t="s">
        <v>154</v>
      </c>
      <c r="B95" s="11"/>
      <c r="C95" s="11">
        <v>76</v>
      </c>
      <c r="D95" s="13">
        <v>0.66</v>
      </c>
      <c r="E95" s="13" t="s">
        <v>123</v>
      </c>
      <c r="F95" s="13">
        <v>8.01</v>
      </c>
      <c r="G95" s="13">
        <v>3.18</v>
      </c>
      <c r="H95" s="80">
        <v>700</v>
      </c>
      <c r="I95" s="13" t="s">
        <v>224</v>
      </c>
      <c r="J95" s="13" t="s">
        <v>224</v>
      </c>
      <c r="K95" s="13" t="s">
        <v>224</v>
      </c>
      <c r="L95" s="13">
        <v>189</v>
      </c>
      <c r="M95" s="11" t="s">
        <v>160</v>
      </c>
      <c r="N95" s="11" t="s">
        <v>141</v>
      </c>
      <c r="O95" s="11" t="s">
        <v>142</v>
      </c>
      <c r="P95" s="11" t="s">
        <v>171</v>
      </c>
      <c r="Q95" s="11" t="s">
        <v>172</v>
      </c>
      <c r="R95" s="16"/>
    </row>
    <row r="96" spans="1:18" ht="13">
      <c r="A96" s="11" t="s">
        <v>155</v>
      </c>
      <c r="B96" s="11"/>
      <c r="C96" s="11">
        <v>72.3</v>
      </c>
      <c r="D96" s="15">
        <v>3.1407942238267146</v>
      </c>
      <c r="E96" s="15">
        <v>0.3971119133574007</v>
      </c>
      <c r="F96" s="15">
        <v>4.3321299638989164</v>
      </c>
      <c r="G96" s="15">
        <v>27.364620938628157</v>
      </c>
      <c r="H96" s="80">
        <v>216.60649819494583</v>
      </c>
      <c r="I96" s="15">
        <v>4.6570397111913353</v>
      </c>
      <c r="J96" s="15">
        <v>8.4476534296028873</v>
      </c>
      <c r="K96" s="15">
        <v>2.2382671480144403</v>
      </c>
      <c r="L96" s="14">
        <v>79.422382671480136</v>
      </c>
      <c r="M96" s="11" t="s">
        <v>160</v>
      </c>
      <c r="N96" s="11" t="s">
        <v>141</v>
      </c>
      <c r="O96" s="11" t="s">
        <v>142</v>
      </c>
      <c r="P96" s="11" t="s">
        <v>164</v>
      </c>
      <c r="Q96" s="11" t="s">
        <v>165</v>
      </c>
      <c r="R96" s="16"/>
    </row>
    <row r="97" spans="1:18" ht="13">
      <c r="A97" s="11" t="s">
        <v>156</v>
      </c>
      <c r="B97" s="11"/>
      <c r="C97" s="11">
        <v>75.099999999999994</v>
      </c>
      <c r="D97" s="15">
        <v>0.24096385542168669</v>
      </c>
      <c r="E97" s="15">
        <v>0.96385542168674676</v>
      </c>
      <c r="F97" s="15">
        <v>2.9718875502008024</v>
      </c>
      <c r="G97" s="15">
        <v>59.437751004016057</v>
      </c>
      <c r="H97" s="80" t="s">
        <v>121</v>
      </c>
      <c r="I97" s="15">
        <v>1.9678714859437747</v>
      </c>
      <c r="J97" s="13" t="s">
        <v>224</v>
      </c>
      <c r="K97" s="15">
        <v>2.0883534136546182</v>
      </c>
      <c r="L97" s="14">
        <v>153.01204819277106</v>
      </c>
      <c r="M97" s="11" t="s">
        <v>160</v>
      </c>
      <c r="N97" s="11" t="s">
        <v>141</v>
      </c>
      <c r="O97" s="11" t="s">
        <v>142</v>
      </c>
      <c r="P97" s="11" t="s">
        <v>173</v>
      </c>
      <c r="Q97" s="11" t="s">
        <v>174</v>
      </c>
      <c r="R97" s="16"/>
    </row>
    <row r="98" spans="1:18" ht="13">
      <c r="A98" s="11" t="s">
        <v>175</v>
      </c>
      <c r="B98" s="11"/>
      <c r="C98" s="11">
        <v>72.5</v>
      </c>
      <c r="D98" s="15">
        <v>1.4545454545454546</v>
      </c>
      <c r="E98" s="13" t="s">
        <v>228</v>
      </c>
      <c r="F98" s="15">
        <v>1.7454545454545451</v>
      </c>
      <c r="G98" s="15">
        <v>13.272727272727272</v>
      </c>
      <c r="H98" s="80">
        <v>181.81818181818181</v>
      </c>
      <c r="I98" s="15">
        <v>3.7818181818181817</v>
      </c>
      <c r="J98" s="13" t="s">
        <v>224</v>
      </c>
      <c r="K98" s="15">
        <v>3.4181818181818175</v>
      </c>
      <c r="L98" s="14">
        <v>153.81818181818178</v>
      </c>
      <c r="M98" s="11" t="s">
        <v>160</v>
      </c>
      <c r="N98" s="11" t="s">
        <v>141</v>
      </c>
      <c r="O98" s="11" t="s">
        <v>142</v>
      </c>
      <c r="P98" s="11" t="s">
        <v>164</v>
      </c>
      <c r="Q98" s="11" t="s">
        <v>165</v>
      </c>
      <c r="R98" s="16"/>
    </row>
    <row r="99" spans="1:18" ht="13">
      <c r="A99" s="11" t="s">
        <v>176</v>
      </c>
      <c r="B99" s="11"/>
      <c r="C99" s="11">
        <v>69.900000000000006</v>
      </c>
      <c r="D99" s="15">
        <v>3.6877076411960146</v>
      </c>
      <c r="E99" s="15">
        <v>0.1993355481727575</v>
      </c>
      <c r="F99" s="15">
        <v>2.0930232558139541</v>
      </c>
      <c r="G99" s="15">
        <v>16.013289036544855</v>
      </c>
      <c r="H99" s="80">
        <v>99.667774086378756</v>
      </c>
      <c r="I99" s="15">
        <v>1.9601328903654489</v>
      </c>
      <c r="J99" s="13" t="s">
        <v>224</v>
      </c>
      <c r="K99" s="15">
        <v>2.2923588039867111</v>
      </c>
      <c r="L99" s="14">
        <v>127.90697674418607</v>
      </c>
      <c r="M99" s="11" t="s">
        <v>160</v>
      </c>
      <c r="N99" s="11" t="s">
        <v>141</v>
      </c>
      <c r="O99" s="11" t="s">
        <v>142</v>
      </c>
      <c r="P99" s="11" t="s">
        <v>164</v>
      </c>
      <c r="Q99" s="11" t="s">
        <v>165</v>
      </c>
      <c r="R99" s="16"/>
    </row>
    <row r="100" spans="1:18" ht="13">
      <c r="A100" s="11" t="s">
        <v>151</v>
      </c>
      <c r="B100" s="11"/>
      <c r="C100" s="11">
        <v>73.2</v>
      </c>
      <c r="D100" s="13" t="s">
        <v>63</v>
      </c>
      <c r="E100" s="13" t="s">
        <v>123</v>
      </c>
      <c r="F100" s="13">
        <v>75.7</v>
      </c>
      <c r="G100" s="13">
        <v>5.1100000000000003</v>
      </c>
      <c r="H100" s="80">
        <v>560</v>
      </c>
      <c r="I100" s="13">
        <v>15.7</v>
      </c>
      <c r="J100" s="13" t="s">
        <v>224</v>
      </c>
      <c r="K100" s="13">
        <v>1.03</v>
      </c>
      <c r="L100" s="13">
        <v>250</v>
      </c>
      <c r="M100" s="11" t="s">
        <v>160</v>
      </c>
      <c r="N100" s="11" t="s">
        <v>141</v>
      </c>
      <c r="O100" s="11" t="s">
        <v>142</v>
      </c>
      <c r="P100" s="11" t="s">
        <v>171</v>
      </c>
      <c r="Q100" s="11" t="s">
        <v>172</v>
      </c>
      <c r="R100" s="16"/>
    </row>
    <row r="101" spans="1:18" ht="13">
      <c r="A101" s="11" t="s">
        <v>151</v>
      </c>
      <c r="B101" s="11"/>
      <c r="C101" s="11">
        <v>73.5</v>
      </c>
      <c r="D101" s="13" t="s">
        <v>63</v>
      </c>
      <c r="E101" s="13" t="s">
        <v>123</v>
      </c>
      <c r="F101" s="13">
        <v>70.099999999999994</v>
      </c>
      <c r="G101" s="13">
        <v>5.12</v>
      </c>
      <c r="H101" s="80">
        <v>620</v>
      </c>
      <c r="I101" s="13">
        <v>15</v>
      </c>
      <c r="J101" s="13" t="s">
        <v>224</v>
      </c>
      <c r="K101" s="13">
        <v>1.1299999999999999</v>
      </c>
      <c r="L101" s="13">
        <v>197</v>
      </c>
      <c r="M101" s="11" t="s">
        <v>160</v>
      </c>
      <c r="N101" s="11" t="s">
        <v>141</v>
      </c>
      <c r="O101" s="11" t="s">
        <v>142</v>
      </c>
      <c r="P101" s="11" t="s">
        <v>171</v>
      </c>
      <c r="Q101" s="11" t="s">
        <v>172</v>
      </c>
      <c r="R101" s="16"/>
    </row>
    <row r="102" spans="1:18" ht="13">
      <c r="A102" s="11" t="s">
        <v>151</v>
      </c>
      <c r="B102" s="11"/>
      <c r="C102" s="11">
        <v>73.5</v>
      </c>
      <c r="D102" s="13">
        <v>0.66</v>
      </c>
      <c r="E102" s="13" t="s">
        <v>123</v>
      </c>
      <c r="F102" s="13">
        <v>125</v>
      </c>
      <c r="G102" s="13">
        <v>7.54</v>
      </c>
      <c r="H102" s="80">
        <v>700</v>
      </c>
      <c r="I102" s="13">
        <v>28.2</v>
      </c>
      <c r="J102" s="13" t="s">
        <v>224</v>
      </c>
      <c r="K102" s="13">
        <v>0.56999999999999995</v>
      </c>
      <c r="L102" s="13">
        <v>203</v>
      </c>
      <c r="M102" s="11" t="s">
        <v>160</v>
      </c>
      <c r="N102" s="11" t="s">
        <v>141</v>
      </c>
      <c r="O102" s="11" t="s">
        <v>142</v>
      </c>
      <c r="P102" s="11" t="s">
        <v>171</v>
      </c>
      <c r="Q102" s="11" t="s">
        <v>172</v>
      </c>
      <c r="R102" s="16"/>
    </row>
    <row r="103" spans="1:18" ht="13">
      <c r="A103" s="11" t="s">
        <v>151</v>
      </c>
      <c r="B103" s="11"/>
      <c r="C103" s="11">
        <v>74.2</v>
      </c>
      <c r="D103" s="13">
        <v>1.17</v>
      </c>
      <c r="E103" s="13" t="s">
        <v>123</v>
      </c>
      <c r="F103" s="13">
        <v>58.4</v>
      </c>
      <c r="G103" s="13">
        <v>3.97</v>
      </c>
      <c r="H103" s="80">
        <v>760</v>
      </c>
      <c r="I103" s="13">
        <v>13.6</v>
      </c>
      <c r="J103" s="13" t="s">
        <v>224</v>
      </c>
      <c r="K103" s="13">
        <v>2.16</v>
      </c>
      <c r="L103" s="13">
        <v>265</v>
      </c>
      <c r="M103" s="11" t="s">
        <v>160</v>
      </c>
      <c r="N103" s="11" t="s">
        <v>141</v>
      </c>
      <c r="O103" s="11" t="s">
        <v>142</v>
      </c>
      <c r="P103" s="11" t="s">
        <v>171</v>
      </c>
      <c r="Q103" s="11" t="s">
        <v>172</v>
      </c>
      <c r="R103" s="16"/>
    </row>
    <row r="104" spans="1:18" ht="13">
      <c r="A104" s="11" t="s">
        <v>151</v>
      </c>
      <c r="B104" s="11"/>
      <c r="C104" s="11">
        <v>75</v>
      </c>
      <c r="D104" s="13">
        <v>1.53</v>
      </c>
      <c r="E104" s="13" t="s">
        <v>123</v>
      </c>
      <c r="F104" s="13">
        <v>32.200000000000003</v>
      </c>
      <c r="G104" s="13">
        <v>3.33</v>
      </c>
      <c r="H104" s="80">
        <v>700</v>
      </c>
      <c r="I104" s="13">
        <v>7.36</v>
      </c>
      <c r="J104" s="13" t="s">
        <v>224</v>
      </c>
      <c r="K104" s="13">
        <v>1.59</v>
      </c>
      <c r="L104" s="13">
        <v>261</v>
      </c>
      <c r="M104" s="11" t="s">
        <v>160</v>
      </c>
      <c r="N104" s="11" t="s">
        <v>141</v>
      </c>
      <c r="O104" s="11" t="s">
        <v>142</v>
      </c>
      <c r="P104" s="11" t="s">
        <v>171</v>
      </c>
      <c r="Q104" s="11" t="s">
        <v>172</v>
      </c>
      <c r="R104" s="16"/>
    </row>
    <row r="105" spans="1:18" ht="13">
      <c r="A105" s="11" t="s">
        <v>151</v>
      </c>
      <c r="B105" s="11"/>
      <c r="C105" s="11">
        <v>73.400000000000006</v>
      </c>
      <c r="D105" s="13">
        <v>0.54</v>
      </c>
      <c r="E105" s="13" t="s">
        <v>123</v>
      </c>
      <c r="F105" s="13">
        <v>25.5</v>
      </c>
      <c r="G105" s="13">
        <v>3.82</v>
      </c>
      <c r="H105" s="80">
        <v>520</v>
      </c>
      <c r="I105" s="13">
        <v>7.2</v>
      </c>
      <c r="J105" s="13" t="s">
        <v>224</v>
      </c>
      <c r="K105" s="13">
        <v>1.08</v>
      </c>
      <c r="L105" s="13">
        <v>211</v>
      </c>
      <c r="M105" s="11" t="s">
        <v>160</v>
      </c>
      <c r="N105" s="11" t="s">
        <v>141</v>
      </c>
      <c r="O105" s="11" t="s">
        <v>142</v>
      </c>
      <c r="P105" s="11" t="s">
        <v>171</v>
      </c>
      <c r="Q105" s="11" t="s">
        <v>172</v>
      </c>
      <c r="R105" s="16"/>
    </row>
    <row r="106" spans="1:18" ht="13">
      <c r="A106" s="11" t="s">
        <v>151</v>
      </c>
      <c r="B106" s="11"/>
      <c r="C106" s="11">
        <v>70.099999999999994</v>
      </c>
      <c r="D106" s="13">
        <v>0.62</v>
      </c>
      <c r="E106" s="13" t="s">
        <v>123</v>
      </c>
      <c r="F106" s="13">
        <v>62.8</v>
      </c>
      <c r="G106" s="13">
        <v>4.33</v>
      </c>
      <c r="H106" s="80">
        <v>510</v>
      </c>
      <c r="I106" s="13">
        <v>16.100000000000001</v>
      </c>
      <c r="J106" s="13" t="s">
        <v>224</v>
      </c>
      <c r="K106" s="13">
        <v>0.84</v>
      </c>
      <c r="L106" s="13">
        <v>164</v>
      </c>
      <c r="M106" s="11" t="s">
        <v>160</v>
      </c>
      <c r="N106" s="11" t="s">
        <v>141</v>
      </c>
      <c r="O106" s="11" t="s">
        <v>142</v>
      </c>
      <c r="P106" s="11" t="s">
        <v>171</v>
      </c>
      <c r="Q106" s="11" t="s">
        <v>172</v>
      </c>
      <c r="R106" s="16"/>
    </row>
    <row r="107" spans="1:18" ht="13">
      <c r="A107" s="11" t="s">
        <v>151</v>
      </c>
      <c r="B107" s="11"/>
      <c r="C107" s="11">
        <v>72.2</v>
      </c>
      <c r="D107" s="13">
        <v>0.86</v>
      </c>
      <c r="E107" s="13" t="s">
        <v>123</v>
      </c>
      <c r="F107" s="13">
        <v>57.2</v>
      </c>
      <c r="G107" s="13">
        <v>4.82</v>
      </c>
      <c r="H107" s="80">
        <v>560</v>
      </c>
      <c r="I107" s="13">
        <v>14.7</v>
      </c>
      <c r="J107" s="13" t="s">
        <v>224</v>
      </c>
      <c r="K107" s="13">
        <v>1.6</v>
      </c>
      <c r="L107" s="13">
        <v>213</v>
      </c>
      <c r="M107" s="11" t="s">
        <v>160</v>
      </c>
      <c r="N107" s="11" t="s">
        <v>141</v>
      </c>
      <c r="O107" s="11" t="s">
        <v>142</v>
      </c>
      <c r="P107" s="11" t="s">
        <v>171</v>
      </c>
      <c r="Q107" s="11" t="s">
        <v>172</v>
      </c>
      <c r="R107" s="16"/>
    </row>
    <row r="108" spans="1:18" ht="13">
      <c r="A108" s="11" t="s">
        <v>151</v>
      </c>
      <c r="B108" s="11"/>
      <c r="C108" s="11">
        <v>69.5</v>
      </c>
      <c r="D108" s="13">
        <v>0.56999999999999995</v>
      </c>
      <c r="E108" s="13" t="s">
        <v>123</v>
      </c>
      <c r="F108" s="13">
        <v>43.5</v>
      </c>
      <c r="G108" s="13">
        <v>3.99</v>
      </c>
      <c r="H108" s="80">
        <v>460</v>
      </c>
      <c r="I108" s="13">
        <v>10.4</v>
      </c>
      <c r="J108" s="13" t="s">
        <v>224</v>
      </c>
      <c r="K108" s="13">
        <v>1.1299999999999999</v>
      </c>
      <c r="L108" s="13">
        <v>183</v>
      </c>
      <c r="M108" s="11" t="s">
        <v>160</v>
      </c>
      <c r="N108" s="11" t="s">
        <v>141</v>
      </c>
      <c r="O108" s="11" t="s">
        <v>142</v>
      </c>
      <c r="P108" s="11" t="s">
        <v>171</v>
      </c>
      <c r="Q108" s="11" t="s">
        <v>172</v>
      </c>
      <c r="R108" s="16"/>
    </row>
    <row r="109" spans="1:18" ht="13">
      <c r="A109" s="11" t="s">
        <v>151</v>
      </c>
      <c r="B109" s="11"/>
      <c r="C109" s="11">
        <v>72.2</v>
      </c>
      <c r="D109" s="13">
        <v>0.93</v>
      </c>
      <c r="E109" s="13" t="s">
        <v>123</v>
      </c>
      <c r="F109" s="13">
        <v>59.7</v>
      </c>
      <c r="G109" s="13">
        <v>5.53</v>
      </c>
      <c r="H109" s="80">
        <v>650</v>
      </c>
      <c r="I109" s="13">
        <v>15.1</v>
      </c>
      <c r="J109" s="13" t="s">
        <v>224</v>
      </c>
      <c r="K109" s="13">
        <v>1.05</v>
      </c>
      <c r="L109" s="13">
        <v>184</v>
      </c>
      <c r="M109" s="11" t="s">
        <v>160</v>
      </c>
      <c r="N109" s="11" t="s">
        <v>141</v>
      </c>
      <c r="O109" s="11" t="s">
        <v>142</v>
      </c>
      <c r="P109" s="11" t="s">
        <v>171</v>
      </c>
      <c r="Q109" s="11" t="s">
        <v>172</v>
      </c>
      <c r="R109" s="16"/>
    </row>
    <row r="110" spans="1:18" ht="13">
      <c r="A110" s="11" t="s">
        <v>138</v>
      </c>
      <c r="B110" s="11"/>
      <c r="C110" s="11">
        <v>76.7</v>
      </c>
      <c r="D110" s="15">
        <v>0.38626609442060089</v>
      </c>
      <c r="E110" s="13"/>
      <c r="F110" s="15">
        <v>2.2746781115879831</v>
      </c>
      <c r="G110" s="15">
        <v>1.5450643776824036</v>
      </c>
      <c r="H110" s="80">
        <v>128.75536480686694</v>
      </c>
      <c r="I110" s="15" t="s">
        <v>241</v>
      </c>
      <c r="J110" s="13"/>
      <c r="K110" s="13" t="s">
        <v>225</v>
      </c>
      <c r="L110" s="14">
        <v>92.703862660944225</v>
      </c>
      <c r="M110" s="11" t="s">
        <v>177</v>
      </c>
      <c r="N110" s="11" t="s">
        <v>141</v>
      </c>
      <c r="O110" s="11" t="s">
        <v>142</v>
      </c>
      <c r="P110" s="11" t="s">
        <v>178</v>
      </c>
      <c r="Q110" s="11" t="s">
        <v>179</v>
      </c>
      <c r="R110" s="16"/>
    </row>
    <row r="111" spans="1:18" ht="13">
      <c r="A111" s="11" t="s">
        <v>138</v>
      </c>
      <c r="B111" s="11"/>
      <c r="C111" s="11">
        <v>72.8</v>
      </c>
      <c r="D111" s="15">
        <v>0.29411764705882354</v>
      </c>
      <c r="E111" s="13"/>
      <c r="F111" s="15">
        <v>0.84558823529411764</v>
      </c>
      <c r="G111" s="15">
        <v>8.9338235294117645</v>
      </c>
      <c r="H111" s="80">
        <v>404.41176470588232</v>
      </c>
      <c r="I111" s="15" t="s">
        <v>234</v>
      </c>
      <c r="J111" s="13"/>
      <c r="K111" s="15">
        <v>2.4264705882352939</v>
      </c>
      <c r="L111" s="14">
        <v>53.308823529411761</v>
      </c>
      <c r="M111" s="11" t="s">
        <v>177</v>
      </c>
      <c r="N111" s="11" t="s">
        <v>141</v>
      </c>
      <c r="O111" s="11" t="s">
        <v>142</v>
      </c>
      <c r="P111" s="11" t="s">
        <v>178</v>
      </c>
      <c r="Q111" s="11" t="s">
        <v>179</v>
      </c>
      <c r="R111" s="16"/>
    </row>
    <row r="112" spans="1:18" ht="13">
      <c r="A112" s="11" t="s">
        <v>138</v>
      </c>
      <c r="B112" s="11"/>
      <c r="C112" s="11">
        <v>78.099999999999994</v>
      </c>
      <c r="D112" s="15">
        <v>0.86757990867579893</v>
      </c>
      <c r="E112" s="13"/>
      <c r="F112" s="15">
        <v>2.8310502283105015</v>
      </c>
      <c r="G112" s="15">
        <v>13.059360730593603</v>
      </c>
      <c r="H112" s="80">
        <v>319.63470319634695</v>
      </c>
      <c r="I112" s="15">
        <v>5.4337899543378976</v>
      </c>
      <c r="J112" s="13"/>
      <c r="K112" s="15">
        <v>1.0958904109589038</v>
      </c>
      <c r="L112" s="14">
        <v>82.191780821917789</v>
      </c>
      <c r="M112" s="11" t="s">
        <v>177</v>
      </c>
      <c r="N112" s="11" t="s">
        <v>141</v>
      </c>
      <c r="O112" s="11" t="s">
        <v>142</v>
      </c>
      <c r="P112" s="11" t="s">
        <v>178</v>
      </c>
      <c r="Q112" s="11" t="s">
        <v>179</v>
      </c>
      <c r="R112" s="16"/>
    </row>
    <row r="113" spans="1:18" ht="13">
      <c r="A113" s="11" t="s">
        <v>138</v>
      </c>
      <c r="B113" s="11"/>
      <c r="C113" s="11">
        <v>76.7</v>
      </c>
      <c r="D113" s="15">
        <v>0.6008583690987126</v>
      </c>
      <c r="E113" s="13"/>
      <c r="F113" s="15">
        <v>2.4463519313304722</v>
      </c>
      <c r="G113" s="15">
        <v>3.0472103004291844</v>
      </c>
      <c r="H113" s="80">
        <v>472.10300429184554</v>
      </c>
      <c r="I113" s="15">
        <v>0.81545064377682408</v>
      </c>
      <c r="J113" s="13"/>
      <c r="K113" s="13" t="s">
        <v>225</v>
      </c>
      <c r="L113" s="14">
        <v>87.124463519313309</v>
      </c>
      <c r="M113" s="11" t="s">
        <v>177</v>
      </c>
      <c r="N113" s="11" t="s">
        <v>141</v>
      </c>
      <c r="O113" s="11" t="s">
        <v>142</v>
      </c>
      <c r="P113" s="11" t="s">
        <v>178</v>
      </c>
      <c r="Q113" s="11" t="s">
        <v>179</v>
      </c>
      <c r="R113" s="16"/>
    </row>
    <row r="114" spans="1:18" ht="13">
      <c r="A114" s="11" t="s">
        <v>138</v>
      </c>
      <c r="B114" s="11"/>
      <c r="C114" s="11">
        <v>72.599999999999994</v>
      </c>
      <c r="D114" s="15">
        <v>1.6788321167883207</v>
      </c>
      <c r="E114" s="13"/>
      <c r="F114" s="15">
        <v>1.3138686131386856</v>
      </c>
      <c r="G114" s="15">
        <v>1.8248175182481747</v>
      </c>
      <c r="H114" s="80">
        <v>218.97810218978094</v>
      </c>
      <c r="I114" s="15" t="s">
        <v>234</v>
      </c>
      <c r="J114" s="13"/>
      <c r="K114" s="15">
        <v>0.83941605839416034</v>
      </c>
      <c r="L114" s="14">
        <v>52.189781021897801</v>
      </c>
      <c r="M114" s="11" t="s">
        <v>177</v>
      </c>
      <c r="N114" s="11" t="s">
        <v>141</v>
      </c>
      <c r="O114" s="11" t="s">
        <v>142</v>
      </c>
      <c r="P114" s="11" t="s">
        <v>178</v>
      </c>
      <c r="Q114" s="11" t="s">
        <v>179</v>
      </c>
      <c r="R114" s="16"/>
    </row>
    <row r="115" spans="1:18" ht="13">
      <c r="A115" s="11" t="s">
        <v>138</v>
      </c>
      <c r="B115" s="11"/>
      <c r="C115" s="11">
        <v>67.599999999999994</v>
      </c>
      <c r="D115" s="15">
        <v>0.18518518518518515</v>
      </c>
      <c r="E115" s="13"/>
      <c r="F115" s="15">
        <v>0.95679012345678993</v>
      </c>
      <c r="G115" s="15">
        <v>18.487654320987652</v>
      </c>
      <c r="H115" s="80">
        <v>277.77777777777771</v>
      </c>
      <c r="I115" s="15" t="s">
        <v>242</v>
      </c>
      <c r="J115" s="13"/>
      <c r="K115" s="15">
        <v>1.2654320987654317</v>
      </c>
      <c r="L115" s="14">
        <v>60.493827160493822</v>
      </c>
      <c r="M115" s="11" t="s">
        <v>177</v>
      </c>
      <c r="N115" s="11" t="s">
        <v>141</v>
      </c>
      <c r="O115" s="11" t="s">
        <v>142</v>
      </c>
      <c r="P115" s="11" t="s">
        <v>178</v>
      </c>
      <c r="Q115" s="11" t="s">
        <v>179</v>
      </c>
      <c r="R115" s="16"/>
    </row>
    <row r="116" spans="1:18" ht="13">
      <c r="A116" s="11" t="s">
        <v>138</v>
      </c>
      <c r="B116" s="11"/>
      <c r="C116" s="11">
        <v>68.8</v>
      </c>
      <c r="D116" s="15">
        <v>0.32051282051282048</v>
      </c>
      <c r="E116" s="13"/>
      <c r="F116" s="15">
        <v>1.3141025641025639</v>
      </c>
      <c r="G116" s="15">
        <v>5.032051282051281</v>
      </c>
      <c r="H116" s="80">
        <v>256.41025641025641</v>
      </c>
      <c r="I116" s="15" t="s">
        <v>238</v>
      </c>
      <c r="J116" s="13"/>
      <c r="K116" s="13">
        <v>1.2499999999999998</v>
      </c>
      <c r="L116" s="14">
        <v>66.987179487179475</v>
      </c>
      <c r="M116" s="11" t="s">
        <v>177</v>
      </c>
      <c r="N116" s="11" t="s">
        <v>141</v>
      </c>
      <c r="O116" s="11" t="s">
        <v>142</v>
      </c>
      <c r="P116" s="11" t="s">
        <v>178</v>
      </c>
      <c r="Q116" s="11" t="s">
        <v>179</v>
      </c>
      <c r="R116" s="16"/>
    </row>
    <row r="117" spans="1:18" ht="13">
      <c r="A117" s="11" t="s">
        <v>138</v>
      </c>
      <c r="B117" s="11"/>
      <c r="C117" s="11">
        <v>69.400000000000006</v>
      </c>
      <c r="D117" s="15">
        <v>0.39215686274509809</v>
      </c>
      <c r="E117" s="13"/>
      <c r="F117" s="15">
        <v>0.91503267973856239</v>
      </c>
      <c r="G117" s="15">
        <v>1.7320261437908502</v>
      </c>
      <c r="H117" s="80">
        <v>196.07843137254903</v>
      </c>
      <c r="I117" s="15">
        <v>0.42483660130718964</v>
      </c>
      <c r="J117" s="13"/>
      <c r="K117" s="15">
        <v>0.88235294117647078</v>
      </c>
      <c r="L117" s="14">
        <v>51.633986928104591</v>
      </c>
      <c r="M117" s="11" t="s">
        <v>177</v>
      </c>
      <c r="N117" s="11" t="s">
        <v>141</v>
      </c>
      <c r="O117" s="11" t="s">
        <v>142</v>
      </c>
      <c r="P117" s="11" t="s">
        <v>178</v>
      </c>
      <c r="Q117" s="11" t="s">
        <v>179</v>
      </c>
      <c r="R117" s="16"/>
    </row>
    <row r="118" spans="1:18" ht="13">
      <c r="A118" s="11" t="s">
        <v>138</v>
      </c>
      <c r="B118" s="11"/>
      <c r="C118" s="11">
        <v>65.7</v>
      </c>
      <c r="D118" s="15">
        <v>0.29154518950437319</v>
      </c>
      <c r="E118" s="13"/>
      <c r="F118" s="15">
        <v>0.90379008746355693</v>
      </c>
      <c r="G118" s="15">
        <v>16.005830903790088</v>
      </c>
      <c r="H118" s="80">
        <v>204.08163265306126</v>
      </c>
      <c r="I118" s="15" t="s">
        <v>243</v>
      </c>
      <c r="J118" s="13"/>
      <c r="K118" s="15">
        <v>1.3994169096209914</v>
      </c>
      <c r="L118" s="14">
        <v>58.600583090379018</v>
      </c>
      <c r="M118" s="11" t="s">
        <v>177</v>
      </c>
      <c r="N118" s="11" t="s">
        <v>141</v>
      </c>
      <c r="O118" s="11" t="s">
        <v>142</v>
      </c>
      <c r="P118" s="11" t="s">
        <v>178</v>
      </c>
      <c r="Q118" s="11" t="s">
        <v>179</v>
      </c>
      <c r="R118" s="16"/>
    </row>
    <row r="119" spans="1:18" ht="13">
      <c r="A119" s="11" t="s">
        <v>138</v>
      </c>
      <c r="B119" s="11"/>
      <c r="C119" s="11">
        <v>63.6</v>
      </c>
      <c r="D119" s="15">
        <v>0.13736263736263737</v>
      </c>
      <c r="E119" s="13"/>
      <c r="F119" s="15">
        <v>0.9065934065934067</v>
      </c>
      <c r="G119" s="15">
        <v>0.76923076923076927</v>
      </c>
      <c r="H119" s="80">
        <v>549.45054945054949</v>
      </c>
      <c r="I119" s="15" t="s">
        <v>244</v>
      </c>
      <c r="J119" s="13"/>
      <c r="K119" s="15">
        <v>1.2637362637362639</v>
      </c>
      <c r="L119" s="14">
        <v>42.582417582417584</v>
      </c>
      <c r="M119" s="11" t="s">
        <v>177</v>
      </c>
      <c r="N119" s="11" t="s">
        <v>141</v>
      </c>
      <c r="O119" s="11" t="s">
        <v>142</v>
      </c>
      <c r="P119" s="11" t="s">
        <v>178</v>
      </c>
      <c r="Q119" s="11" t="s">
        <v>179</v>
      </c>
      <c r="R119" s="16"/>
    </row>
    <row r="120" spans="1:18" ht="13">
      <c r="A120" s="11" t="s">
        <v>138</v>
      </c>
      <c r="B120" s="11"/>
      <c r="C120" s="11">
        <v>63.2</v>
      </c>
      <c r="D120" s="13" t="s">
        <v>123</v>
      </c>
      <c r="E120" s="13"/>
      <c r="F120" s="15">
        <v>1.0054347826086956</v>
      </c>
      <c r="G120" s="15">
        <v>0.81521739130434778</v>
      </c>
      <c r="H120" s="80">
        <v>489.13043478260869</v>
      </c>
      <c r="I120" s="15" t="s">
        <v>244</v>
      </c>
      <c r="J120" s="13"/>
      <c r="K120" s="15">
        <v>0.73369565217391308</v>
      </c>
      <c r="L120" s="14">
        <v>45.923913043478258</v>
      </c>
      <c r="M120" s="11" t="s">
        <v>177</v>
      </c>
      <c r="N120" s="11" t="s">
        <v>141</v>
      </c>
      <c r="O120" s="11" t="s">
        <v>142</v>
      </c>
      <c r="P120" s="11" t="s">
        <v>178</v>
      </c>
      <c r="Q120" s="11" t="s">
        <v>179</v>
      </c>
      <c r="R120" s="16"/>
    </row>
    <row r="121" spans="1:18" ht="13">
      <c r="A121" s="11" t="s">
        <v>143</v>
      </c>
      <c r="B121" s="11"/>
      <c r="C121" s="11">
        <v>79.7</v>
      </c>
      <c r="D121" s="13">
        <v>0.2</v>
      </c>
      <c r="E121" s="13">
        <v>0.66</v>
      </c>
      <c r="F121" s="13">
        <v>0.8</v>
      </c>
      <c r="G121" s="13">
        <v>7.3</v>
      </c>
      <c r="H121" s="80">
        <v>200</v>
      </c>
      <c r="I121" s="13"/>
      <c r="J121" s="13">
        <v>0.99</v>
      </c>
      <c r="K121" s="13">
        <v>1.5</v>
      </c>
      <c r="L121" s="13">
        <v>64.7</v>
      </c>
      <c r="M121" s="11" t="s">
        <v>177</v>
      </c>
      <c r="N121" s="11" t="s">
        <v>141</v>
      </c>
      <c r="O121" s="11" t="s">
        <v>142</v>
      </c>
      <c r="P121" s="11" t="s">
        <v>178</v>
      </c>
      <c r="Q121" s="11" t="s">
        <v>179</v>
      </c>
      <c r="R121" s="16"/>
    </row>
    <row r="122" spans="1:18" ht="13">
      <c r="A122" s="11" t="s">
        <v>143</v>
      </c>
      <c r="B122" s="11"/>
      <c r="C122" s="11">
        <v>75.099999999999994</v>
      </c>
      <c r="D122" s="13" t="s">
        <v>225</v>
      </c>
      <c r="E122" s="13">
        <v>0.76</v>
      </c>
      <c r="F122" s="13" t="s">
        <v>224</v>
      </c>
      <c r="G122" s="13">
        <v>6.6</v>
      </c>
      <c r="H122" s="80">
        <v>100</v>
      </c>
      <c r="I122" s="13"/>
      <c r="J122" s="13">
        <v>0.5</v>
      </c>
      <c r="K122" s="13">
        <v>1.3</v>
      </c>
      <c r="L122" s="13">
        <v>68.8</v>
      </c>
      <c r="M122" s="11" t="s">
        <v>177</v>
      </c>
      <c r="N122" s="11" t="s">
        <v>141</v>
      </c>
      <c r="O122" s="11" t="s">
        <v>142</v>
      </c>
      <c r="P122" s="11" t="s">
        <v>178</v>
      </c>
      <c r="Q122" s="11" t="s">
        <v>179</v>
      </c>
      <c r="R122" s="16"/>
    </row>
    <row r="123" spans="1:18" ht="13">
      <c r="A123" s="11" t="s">
        <v>143</v>
      </c>
      <c r="B123" s="11"/>
      <c r="C123" s="11">
        <v>79.400000000000006</v>
      </c>
      <c r="D123" s="13">
        <v>0.4</v>
      </c>
      <c r="E123" s="13">
        <v>2.1</v>
      </c>
      <c r="F123" s="13">
        <v>1.9</v>
      </c>
      <c r="G123" s="13">
        <v>103</v>
      </c>
      <c r="H123" s="80" t="s">
        <v>226</v>
      </c>
      <c r="I123" s="13"/>
      <c r="J123" s="13">
        <v>0.74</v>
      </c>
      <c r="K123" s="13">
        <v>1.4</v>
      </c>
      <c r="L123" s="13">
        <v>63.2</v>
      </c>
      <c r="M123" s="11" t="s">
        <v>177</v>
      </c>
      <c r="N123" s="11" t="s">
        <v>141</v>
      </c>
      <c r="O123" s="11" t="s">
        <v>142</v>
      </c>
      <c r="P123" s="11" t="s">
        <v>178</v>
      </c>
      <c r="Q123" s="11" t="s">
        <v>179</v>
      </c>
      <c r="R123" s="16"/>
    </row>
    <row r="124" spans="1:18" ht="13">
      <c r="A124" s="11" t="s">
        <v>143</v>
      </c>
      <c r="B124" s="11"/>
      <c r="C124" s="11">
        <v>76.8</v>
      </c>
      <c r="D124" s="13">
        <v>0.3</v>
      </c>
      <c r="E124" s="13">
        <v>0.61</v>
      </c>
      <c r="F124" s="13" t="s">
        <v>224</v>
      </c>
      <c r="G124" s="13">
        <v>7.8</v>
      </c>
      <c r="H124" s="80" t="s">
        <v>226</v>
      </c>
      <c r="I124" s="13"/>
      <c r="J124" s="13">
        <v>0.5</v>
      </c>
      <c r="K124" s="13">
        <v>1.4</v>
      </c>
      <c r="L124" s="13">
        <v>59</v>
      </c>
      <c r="M124" s="11" t="s">
        <v>177</v>
      </c>
      <c r="N124" s="11" t="s">
        <v>141</v>
      </c>
      <c r="O124" s="11" t="s">
        <v>142</v>
      </c>
      <c r="P124" s="11" t="s">
        <v>178</v>
      </c>
      <c r="Q124" s="11" t="s">
        <v>179</v>
      </c>
      <c r="R124" s="16"/>
    </row>
    <row r="125" spans="1:18" ht="13">
      <c r="A125" s="11" t="s">
        <v>143</v>
      </c>
      <c r="B125" s="11"/>
      <c r="C125" s="11">
        <v>77.099999999999994</v>
      </c>
      <c r="D125" s="13">
        <v>0.4</v>
      </c>
      <c r="E125" s="13">
        <v>0.63</v>
      </c>
      <c r="F125" s="13" t="s">
        <v>224</v>
      </c>
      <c r="G125" s="13">
        <v>5.4</v>
      </c>
      <c r="H125" s="80">
        <v>100</v>
      </c>
      <c r="I125" s="13"/>
      <c r="J125" s="13">
        <v>0.61</v>
      </c>
      <c r="K125" s="13">
        <v>1.9</v>
      </c>
      <c r="L125" s="13">
        <v>74.099999999999994</v>
      </c>
      <c r="M125" s="11" t="s">
        <v>177</v>
      </c>
      <c r="N125" s="11" t="s">
        <v>141</v>
      </c>
      <c r="O125" s="11" t="s">
        <v>142</v>
      </c>
      <c r="P125" s="11" t="s">
        <v>178</v>
      </c>
      <c r="Q125" s="11" t="s">
        <v>179</v>
      </c>
      <c r="R125" s="16"/>
    </row>
    <row r="126" spans="1:18" ht="13">
      <c r="A126" s="11" t="s">
        <v>143</v>
      </c>
      <c r="B126" s="11"/>
      <c r="C126" s="11">
        <v>77.8</v>
      </c>
      <c r="D126" s="13">
        <v>0.4</v>
      </c>
      <c r="E126" s="13">
        <v>1.1000000000000001</v>
      </c>
      <c r="F126" s="13">
        <v>0.7</v>
      </c>
      <c r="G126" s="13">
        <v>15</v>
      </c>
      <c r="H126" s="80">
        <v>200</v>
      </c>
      <c r="I126" s="13"/>
      <c r="J126" s="13">
        <v>0.66</v>
      </c>
      <c r="K126" s="13">
        <v>1.2</v>
      </c>
      <c r="L126" s="13">
        <v>55.2</v>
      </c>
      <c r="M126" s="11" t="s">
        <v>177</v>
      </c>
      <c r="N126" s="11" t="s">
        <v>141</v>
      </c>
      <c r="O126" s="11" t="s">
        <v>142</v>
      </c>
      <c r="P126" s="11" t="s">
        <v>178</v>
      </c>
      <c r="Q126" s="11" t="s">
        <v>179</v>
      </c>
      <c r="R126" s="16"/>
    </row>
    <row r="127" spans="1:18" ht="13">
      <c r="A127" s="11" t="s">
        <v>143</v>
      </c>
      <c r="B127" s="11"/>
      <c r="C127" s="11">
        <v>81.599999999999994</v>
      </c>
      <c r="D127" s="13">
        <v>0.2</v>
      </c>
      <c r="E127" s="13" t="s">
        <v>123</v>
      </c>
      <c r="F127" s="13" t="s">
        <v>224</v>
      </c>
      <c r="G127" s="13">
        <v>0.3</v>
      </c>
      <c r="H127" s="80">
        <v>330</v>
      </c>
      <c r="I127" s="13"/>
      <c r="J127" s="13">
        <v>5.0999999999999996</v>
      </c>
      <c r="K127" s="13">
        <v>1.4</v>
      </c>
      <c r="L127" s="13">
        <v>0.5</v>
      </c>
      <c r="M127" s="11" t="s">
        <v>177</v>
      </c>
      <c r="N127" s="11" t="s">
        <v>141</v>
      </c>
      <c r="O127" s="11" t="s">
        <v>142</v>
      </c>
      <c r="P127" s="11" t="s">
        <v>178</v>
      </c>
      <c r="Q127" s="11" t="s">
        <v>179</v>
      </c>
      <c r="R127" s="16"/>
    </row>
    <row r="128" spans="1:18" ht="13">
      <c r="A128" s="11" t="s">
        <v>143</v>
      </c>
      <c r="B128" s="11"/>
      <c r="C128" s="11">
        <v>82.1</v>
      </c>
      <c r="D128" s="13" t="s">
        <v>225</v>
      </c>
      <c r="E128" s="13">
        <v>0.86</v>
      </c>
      <c r="F128" s="13">
        <v>3.6</v>
      </c>
      <c r="G128" s="13">
        <v>5.7</v>
      </c>
      <c r="H128" s="80">
        <v>450</v>
      </c>
      <c r="I128" s="13"/>
      <c r="J128" s="13">
        <v>2.7</v>
      </c>
      <c r="K128" s="13">
        <v>1.3</v>
      </c>
      <c r="L128" s="13">
        <v>70.599999999999994</v>
      </c>
      <c r="M128" s="11" t="s">
        <v>177</v>
      </c>
      <c r="N128" s="11" t="s">
        <v>141</v>
      </c>
      <c r="O128" s="11" t="s">
        <v>142</v>
      </c>
      <c r="P128" s="11" t="s">
        <v>178</v>
      </c>
      <c r="Q128" s="11" t="s">
        <v>179</v>
      </c>
      <c r="R128" s="16"/>
    </row>
    <row r="129" spans="1:18" ht="13">
      <c r="A129" s="11" t="s">
        <v>143</v>
      </c>
      <c r="B129" s="11"/>
      <c r="C129" s="11">
        <v>79.099999999999994</v>
      </c>
      <c r="D129" s="13">
        <v>0.2</v>
      </c>
      <c r="E129" s="13">
        <v>1.1000000000000001</v>
      </c>
      <c r="F129" s="13">
        <v>2.2999999999999998</v>
      </c>
      <c r="G129" s="13">
        <v>3.6</v>
      </c>
      <c r="H129" s="80">
        <v>370</v>
      </c>
      <c r="I129" s="13"/>
      <c r="J129" s="13">
        <v>3.6</v>
      </c>
      <c r="K129" s="13">
        <v>1.5</v>
      </c>
      <c r="L129" s="13">
        <v>83.8</v>
      </c>
      <c r="M129" s="11" t="s">
        <v>177</v>
      </c>
      <c r="N129" s="11" t="s">
        <v>141</v>
      </c>
      <c r="O129" s="11" t="s">
        <v>142</v>
      </c>
      <c r="P129" s="11" t="s">
        <v>178</v>
      </c>
      <c r="Q129" s="11" t="s">
        <v>179</v>
      </c>
      <c r="R129" s="16"/>
    </row>
    <row r="130" spans="1:18" ht="13">
      <c r="A130" s="11" t="s">
        <v>143</v>
      </c>
      <c r="B130" s="11"/>
      <c r="C130" s="11">
        <v>81.8</v>
      </c>
      <c r="D130" s="13" t="s">
        <v>225</v>
      </c>
      <c r="E130" s="13">
        <v>0.89</v>
      </c>
      <c r="F130" s="13">
        <v>1.8</v>
      </c>
      <c r="G130" s="13">
        <v>5.2</v>
      </c>
      <c r="H130" s="80">
        <v>430</v>
      </c>
      <c r="I130" s="13"/>
      <c r="J130" s="13">
        <v>1.2</v>
      </c>
      <c r="K130" s="13">
        <v>1</v>
      </c>
      <c r="L130" s="13">
        <v>73.2</v>
      </c>
      <c r="M130" s="11" t="s">
        <v>177</v>
      </c>
      <c r="N130" s="11" t="s">
        <v>141</v>
      </c>
      <c r="O130" s="11" t="s">
        <v>142</v>
      </c>
      <c r="P130" s="11" t="s">
        <v>178</v>
      </c>
      <c r="Q130" s="11" t="s">
        <v>179</v>
      </c>
      <c r="R130" s="16"/>
    </row>
    <row r="131" spans="1:18" ht="13">
      <c r="A131" s="11" t="s">
        <v>143</v>
      </c>
      <c r="B131" s="11"/>
      <c r="C131" s="11">
        <v>83.9</v>
      </c>
      <c r="D131" s="13">
        <v>0.3</v>
      </c>
      <c r="E131" s="13">
        <v>0.44</v>
      </c>
      <c r="F131" s="13">
        <v>3.7</v>
      </c>
      <c r="G131" s="13">
        <v>4.9000000000000004</v>
      </c>
      <c r="H131" s="80">
        <v>310</v>
      </c>
      <c r="I131" s="13"/>
      <c r="J131" s="13">
        <v>1.4</v>
      </c>
      <c r="K131" s="13">
        <v>1.3</v>
      </c>
      <c r="L131" s="13">
        <v>58.1</v>
      </c>
      <c r="M131" s="11" t="s">
        <v>177</v>
      </c>
      <c r="N131" s="11" t="s">
        <v>141</v>
      </c>
      <c r="O131" s="11" t="s">
        <v>142</v>
      </c>
      <c r="P131" s="11" t="s">
        <v>178</v>
      </c>
      <c r="Q131" s="11" t="s">
        <v>179</v>
      </c>
      <c r="R131" s="16"/>
    </row>
    <row r="132" spans="1:18" ht="13">
      <c r="A132" s="11" t="s">
        <v>143</v>
      </c>
      <c r="B132" s="11"/>
      <c r="C132" s="11">
        <v>81.599999999999994</v>
      </c>
      <c r="D132" s="13" t="s">
        <v>225</v>
      </c>
      <c r="E132" s="13">
        <v>0.52</v>
      </c>
      <c r="F132" s="13">
        <v>1</v>
      </c>
      <c r="G132" s="13">
        <v>6.3</v>
      </c>
      <c r="H132" s="80">
        <v>300</v>
      </c>
      <c r="I132" s="13"/>
      <c r="J132" s="13">
        <v>1.1000000000000001</v>
      </c>
      <c r="K132" s="13">
        <v>1.1000000000000001</v>
      </c>
      <c r="L132" s="13">
        <v>66.7</v>
      </c>
      <c r="M132" s="11" t="s">
        <v>177</v>
      </c>
      <c r="N132" s="11" t="s">
        <v>141</v>
      </c>
      <c r="O132" s="11" t="s">
        <v>142</v>
      </c>
      <c r="P132" s="11" t="s">
        <v>178</v>
      </c>
      <c r="Q132" s="11" t="s">
        <v>179</v>
      </c>
      <c r="R132" s="16"/>
    </row>
    <row r="133" spans="1:18" ht="13">
      <c r="A133" s="11" t="s">
        <v>180</v>
      </c>
      <c r="B133" s="11"/>
      <c r="C133" s="11">
        <v>75.900000000000006</v>
      </c>
      <c r="D133" s="13">
        <v>0.75000000000000022</v>
      </c>
      <c r="E133" s="13" t="s">
        <v>228</v>
      </c>
      <c r="F133" s="13">
        <v>1.9100000000000006</v>
      </c>
      <c r="G133" s="13">
        <v>12.700000000000005</v>
      </c>
      <c r="H133" s="80">
        <v>0</v>
      </c>
      <c r="I133" s="13">
        <v>2.2500000000000004</v>
      </c>
      <c r="J133" s="13" t="s">
        <v>224</v>
      </c>
      <c r="K133" s="13">
        <v>3.2000000000000006</v>
      </c>
      <c r="L133" s="13">
        <v>57.000000000000014</v>
      </c>
      <c r="M133" s="11" t="s">
        <v>177</v>
      </c>
      <c r="N133" s="11" t="s">
        <v>141</v>
      </c>
      <c r="O133" s="11" t="s">
        <v>142</v>
      </c>
      <c r="P133" s="11" t="s">
        <v>161</v>
      </c>
      <c r="Q133" s="11" t="s">
        <v>162</v>
      </c>
      <c r="R133" s="16"/>
    </row>
    <row r="134" spans="1:18" ht="13">
      <c r="A134" s="11" t="s">
        <v>180</v>
      </c>
      <c r="B134" s="11"/>
      <c r="C134" s="11">
        <v>72.099999999999994</v>
      </c>
      <c r="D134" s="13">
        <v>0.3899999999999999</v>
      </c>
      <c r="E134" s="13" t="s">
        <v>228</v>
      </c>
      <c r="F134" s="13">
        <v>1.6999999999999995</v>
      </c>
      <c r="G134" s="13">
        <v>2.2899999999999991</v>
      </c>
      <c r="H134" s="80">
        <v>339.99999999999989</v>
      </c>
      <c r="I134" s="13">
        <v>0.5299999999999998</v>
      </c>
      <c r="J134" s="13" t="s">
        <v>224</v>
      </c>
      <c r="K134" s="13">
        <v>2.3699999999999992</v>
      </c>
      <c r="L134" s="13">
        <v>54.999999999999986</v>
      </c>
      <c r="M134" s="11" t="s">
        <v>177</v>
      </c>
      <c r="N134" s="11" t="s">
        <v>141</v>
      </c>
      <c r="O134" s="11" t="s">
        <v>142</v>
      </c>
      <c r="P134" s="11" t="s">
        <v>178</v>
      </c>
      <c r="Q134" s="11" t="s">
        <v>179</v>
      </c>
      <c r="R134" s="16"/>
    </row>
    <row r="135" spans="1:18" ht="13">
      <c r="A135" s="11" t="s">
        <v>158</v>
      </c>
      <c r="B135" s="11"/>
      <c r="C135" s="11">
        <v>71.099999999999994</v>
      </c>
      <c r="D135" s="15">
        <v>0.34602076124567471</v>
      </c>
      <c r="E135" s="15">
        <v>0.34602076124567471</v>
      </c>
      <c r="F135" s="15">
        <v>0.34602076124567471</v>
      </c>
      <c r="G135" s="15">
        <v>5.1903114186851207</v>
      </c>
      <c r="H135" s="80">
        <v>346.02076124567469</v>
      </c>
      <c r="I135" s="13"/>
      <c r="J135" s="13"/>
      <c r="K135" s="15">
        <v>1.0034602076124566</v>
      </c>
      <c r="L135" s="14">
        <v>87.543252595155707</v>
      </c>
      <c r="M135" s="11" t="s">
        <v>177</v>
      </c>
      <c r="N135" s="11" t="s">
        <v>141</v>
      </c>
      <c r="O135" s="11" t="s">
        <v>142</v>
      </c>
      <c r="P135" s="11" t="s">
        <v>178</v>
      </c>
      <c r="Q135" s="11" t="s">
        <v>179</v>
      </c>
      <c r="R135" s="16"/>
    </row>
    <row r="136" spans="1:18" ht="13">
      <c r="A136" s="11" t="s">
        <v>158</v>
      </c>
      <c r="B136" s="11"/>
      <c r="C136" s="11">
        <v>79.7</v>
      </c>
      <c r="D136" s="15">
        <v>0.49261083743842377</v>
      </c>
      <c r="E136" s="13" t="s">
        <v>63</v>
      </c>
      <c r="F136" s="13"/>
      <c r="G136" s="15">
        <v>1.4778325123152711</v>
      </c>
      <c r="H136" s="80">
        <v>1477.8325123152711</v>
      </c>
      <c r="I136" s="13"/>
      <c r="J136" s="13"/>
      <c r="K136" s="15" t="s">
        <v>227</v>
      </c>
      <c r="L136" s="14">
        <v>42.857142857142861</v>
      </c>
      <c r="M136" s="11" t="s">
        <v>177</v>
      </c>
      <c r="N136" s="11" t="s">
        <v>141</v>
      </c>
      <c r="O136" s="11" t="s">
        <v>142</v>
      </c>
      <c r="P136" s="11" t="s">
        <v>161</v>
      </c>
      <c r="Q136" s="11" t="s">
        <v>162</v>
      </c>
      <c r="R136" s="16"/>
    </row>
    <row r="137" spans="1:18" ht="13">
      <c r="A137" s="11" t="s">
        <v>158</v>
      </c>
      <c r="B137" s="11"/>
      <c r="C137" s="11">
        <v>73.099999999999994</v>
      </c>
      <c r="D137" s="15">
        <v>0.3717472118959107</v>
      </c>
      <c r="E137" s="13" t="s">
        <v>63</v>
      </c>
      <c r="F137" s="15">
        <v>1.8587360594795534</v>
      </c>
      <c r="G137" s="15">
        <v>3.3457249070631963</v>
      </c>
      <c r="H137" s="80">
        <v>557.62081784386601</v>
      </c>
      <c r="I137" s="13"/>
      <c r="J137" s="13"/>
      <c r="K137" s="15">
        <v>2.8624535315985122</v>
      </c>
      <c r="L137" s="14">
        <v>89.591078066914477</v>
      </c>
      <c r="M137" s="11" t="s">
        <v>177</v>
      </c>
      <c r="N137" s="11" t="s">
        <v>141</v>
      </c>
      <c r="O137" s="11" t="s">
        <v>142</v>
      </c>
      <c r="P137" s="11" t="s">
        <v>178</v>
      </c>
      <c r="Q137" s="11" t="s">
        <v>179</v>
      </c>
      <c r="R137" s="16"/>
    </row>
    <row r="138" spans="1:18" ht="13">
      <c r="A138" s="11" t="s">
        <v>158</v>
      </c>
      <c r="B138" s="11"/>
      <c r="C138" s="11">
        <v>77.3</v>
      </c>
      <c r="D138" s="15">
        <v>0.44052863436123346</v>
      </c>
      <c r="E138" s="15">
        <v>0.44052863436123346</v>
      </c>
      <c r="F138" s="15">
        <v>3.0837004405286339</v>
      </c>
      <c r="G138" s="15">
        <v>2.2026431718061672</v>
      </c>
      <c r="H138" s="80">
        <v>792.95154185022011</v>
      </c>
      <c r="I138" s="13"/>
      <c r="J138" s="13"/>
      <c r="K138" s="15">
        <v>1.8061674008810569</v>
      </c>
      <c r="L138" s="14">
        <v>108.37004405286342</v>
      </c>
      <c r="M138" s="11" t="s">
        <v>177</v>
      </c>
      <c r="N138" s="11" t="s">
        <v>141</v>
      </c>
      <c r="O138" s="11" t="s">
        <v>142</v>
      </c>
      <c r="P138" s="11" t="s">
        <v>161</v>
      </c>
      <c r="Q138" s="11" t="s">
        <v>162</v>
      </c>
      <c r="R138" s="16"/>
    </row>
    <row r="139" spans="1:18" ht="13">
      <c r="A139" s="11" t="s">
        <v>158</v>
      </c>
      <c r="B139" s="11"/>
      <c r="C139" s="11">
        <v>71.7</v>
      </c>
      <c r="D139" s="15">
        <v>0.35335689045936403</v>
      </c>
      <c r="E139" s="13" t="s">
        <v>63</v>
      </c>
      <c r="F139" s="15">
        <v>2.1201413427561837</v>
      </c>
      <c r="G139" s="15">
        <v>3.8869257950530041</v>
      </c>
      <c r="H139" s="80">
        <v>671.37809187279163</v>
      </c>
      <c r="I139" s="13"/>
      <c r="J139" s="13"/>
      <c r="K139" s="15">
        <v>1.6961130742049471</v>
      </c>
      <c r="L139" s="14">
        <v>80.565371024734986</v>
      </c>
      <c r="M139" s="11" t="s">
        <v>177</v>
      </c>
      <c r="N139" s="11" t="s">
        <v>141</v>
      </c>
      <c r="O139" s="11" t="s">
        <v>142</v>
      </c>
      <c r="P139" s="11" t="s">
        <v>178</v>
      </c>
      <c r="Q139" s="11" t="s">
        <v>179</v>
      </c>
      <c r="R139" s="16"/>
    </row>
    <row r="140" spans="1:18" ht="13">
      <c r="A140" s="11" t="s">
        <v>158</v>
      </c>
      <c r="B140" s="11"/>
      <c r="C140" s="11">
        <v>76.099999999999994</v>
      </c>
      <c r="D140" s="15">
        <v>0.41841004184100411</v>
      </c>
      <c r="E140" s="15">
        <v>0.41841004184100411</v>
      </c>
      <c r="F140" s="15">
        <v>1.6736401673640164</v>
      </c>
      <c r="G140" s="15">
        <v>2.0920502092050204</v>
      </c>
      <c r="H140" s="80">
        <v>753.13807531380735</v>
      </c>
      <c r="I140" s="13"/>
      <c r="J140" s="13"/>
      <c r="K140" s="15">
        <v>0.96234309623430947</v>
      </c>
      <c r="L140" s="14">
        <v>84.100418410041826</v>
      </c>
      <c r="M140" s="11" t="s">
        <v>177</v>
      </c>
      <c r="N140" s="11" t="s">
        <v>141</v>
      </c>
      <c r="O140" s="11" t="s">
        <v>142</v>
      </c>
      <c r="P140" s="11" t="s">
        <v>161</v>
      </c>
      <c r="Q140" s="11" t="s">
        <v>162</v>
      </c>
      <c r="R140" s="16"/>
    </row>
    <row r="141" spans="1:18" ht="13">
      <c r="A141" s="11" t="s">
        <v>158</v>
      </c>
      <c r="B141" s="11"/>
      <c r="C141" s="11">
        <v>77.599999999999994</v>
      </c>
      <c r="D141" s="15">
        <v>0.44642857142857134</v>
      </c>
      <c r="E141" s="13" t="s">
        <v>63</v>
      </c>
      <c r="F141" s="15">
        <v>2.6785714285714279</v>
      </c>
      <c r="G141" s="15">
        <v>2.2321428571428568</v>
      </c>
      <c r="H141" s="80">
        <v>848.21428571428544</v>
      </c>
      <c r="I141" s="13"/>
      <c r="J141" s="13"/>
      <c r="K141" s="15">
        <v>1.5624999999999996</v>
      </c>
      <c r="L141" s="14">
        <v>118.3035714285714</v>
      </c>
      <c r="M141" s="11" t="s">
        <v>177</v>
      </c>
      <c r="N141" s="11" t="s">
        <v>141</v>
      </c>
      <c r="O141" s="11" t="s">
        <v>142</v>
      </c>
      <c r="P141" s="11" t="s">
        <v>161</v>
      </c>
      <c r="Q141" s="11" t="s">
        <v>162</v>
      </c>
      <c r="R141" s="16"/>
    </row>
    <row r="142" spans="1:18" ht="13">
      <c r="A142" s="11" t="s">
        <v>158</v>
      </c>
      <c r="B142" s="11"/>
      <c r="C142" s="11">
        <v>79.2</v>
      </c>
      <c r="D142" s="15">
        <v>0.48076923076923089</v>
      </c>
      <c r="E142" s="13" t="s">
        <v>63</v>
      </c>
      <c r="F142" s="15">
        <v>0.96153846153846179</v>
      </c>
      <c r="G142" s="15">
        <v>1.4423076923076925</v>
      </c>
      <c r="H142" s="80">
        <v>1442.3076923076926</v>
      </c>
      <c r="I142" s="13"/>
      <c r="J142" s="13"/>
      <c r="K142" s="15">
        <v>1.2980769230769234</v>
      </c>
      <c r="L142" s="14">
        <v>35.096153846153854</v>
      </c>
      <c r="M142" s="11" t="s">
        <v>177</v>
      </c>
      <c r="N142" s="11" t="s">
        <v>141</v>
      </c>
      <c r="O142" s="11" t="s">
        <v>142</v>
      </c>
      <c r="P142" s="11" t="s">
        <v>161</v>
      </c>
      <c r="Q142" s="11" t="s">
        <v>162</v>
      </c>
      <c r="R142" s="16"/>
    </row>
    <row r="143" spans="1:18" ht="13">
      <c r="A143" s="11" t="s">
        <v>158</v>
      </c>
      <c r="B143" s="11"/>
      <c r="C143" s="11">
        <v>71.2</v>
      </c>
      <c r="D143" s="15">
        <v>0.69444444444444453</v>
      </c>
      <c r="E143" s="13" t="s">
        <v>63</v>
      </c>
      <c r="F143" s="15">
        <v>3.1250000000000004</v>
      </c>
      <c r="G143" s="15">
        <v>3.4722222222222223</v>
      </c>
      <c r="H143" s="80">
        <v>659.72222222222229</v>
      </c>
      <c r="I143" s="13"/>
      <c r="J143" s="13"/>
      <c r="K143" s="15">
        <v>1.6319444444444444</v>
      </c>
      <c r="L143" s="14">
        <v>90.625000000000014</v>
      </c>
      <c r="M143" s="11" t="s">
        <v>177</v>
      </c>
      <c r="N143" s="11" t="s">
        <v>141</v>
      </c>
      <c r="O143" s="11" t="s">
        <v>142</v>
      </c>
      <c r="P143" s="11" t="s">
        <v>178</v>
      </c>
      <c r="Q143" s="11" t="s">
        <v>179</v>
      </c>
      <c r="R143" s="16"/>
    </row>
    <row r="144" spans="1:18" ht="13">
      <c r="A144" s="11" t="s">
        <v>158</v>
      </c>
      <c r="B144" s="11"/>
      <c r="C144" s="11">
        <v>80.2</v>
      </c>
      <c r="D144" s="15">
        <v>0.50505050505050508</v>
      </c>
      <c r="E144" s="13" t="s">
        <v>63</v>
      </c>
      <c r="F144" s="13"/>
      <c r="G144" s="15">
        <v>1.5151515151515151</v>
      </c>
      <c r="H144" s="80">
        <v>1616.1616161616164</v>
      </c>
      <c r="I144" s="13"/>
      <c r="J144" s="13"/>
      <c r="K144" s="15">
        <v>1.0606060606060608</v>
      </c>
      <c r="L144" s="14">
        <v>27.777777777777782</v>
      </c>
      <c r="M144" s="11" t="s">
        <v>177</v>
      </c>
      <c r="N144" s="11" t="s">
        <v>141</v>
      </c>
      <c r="O144" s="11" t="s">
        <v>142</v>
      </c>
      <c r="P144" s="11" t="s">
        <v>178</v>
      </c>
      <c r="Q144" s="11" t="s">
        <v>179</v>
      </c>
      <c r="R144" s="16"/>
    </row>
    <row r="145" spans="1:18" ht="13">
      <c r="A145" s="11" t="s">
        <v>250</v>
      </c>
      <c r="B145" s="11">
        <v>311</v>
      </c>
      <c r="C145" s="11">
        <v>69.400000000000006</v>
      </c>
      <c r="D145" s="15">
        <v>0.2287581699346406</v>
      </c>
      <c r="E145" s="15">
        <v>9.8039215686274522E-2</v>
      </c>
      <c r="F145" s="15">
        <v>1.5032679738562096</v>
      </c>
      <c r="G145" s="15">
        <v>1.601307189542484</v>
      </c>
      <c r="H145" s="80">
        <v>882.35294117647084</v>
      </c>
      <c r="I145" s="13" t="s">
        <v>233</v>
      </c>
      <c r="J145" s="13" t="s">
        <v>233</v>
      </c>
      <c r="K145" s="15">
        <v>3.3790849673202623</v>
      </c>
      <c r="L145" s="14">
        <v>45.06535947712419</v>
      </c>
      <c r="M145" s="11" t="s">
        <v>140</v>
      </c>
      <c r="N145" s="11" t="s">
        <v>210</v>
      </c>
      <c r="O145" s="11" t="s">
        <v>249</v>
      </c>
      <c r="P145" s="11" t="s">
        <v>181</v>
      </c>
      <c r="Q145" s="11" t="s">
        <v>182</v>
      </c>
      <c r="R145" s="16"/>
    </row>
    <row r="146" spans="1:18" ht="13">
      <c r="A146" s="11" t="s">
        <v>250</v>
      </c>
      <c r="B146" s="11">
        <v>311</v>
      </c>
      <c r="C146" s="11">
        <v>69.5</v>
      </c>
      <c r="D146" s="15">
        <v>0.22950819672131151</v>
      </c>
      <c r="E146" s="15">
        <v>9.8360655737704916E-2</v>
      </c>
      <c r="F146" s="15">
        <v>2.7868852459016393</v>
      </c>
      <c r="G146" s="15">
        <v>1.298360655737705</v>
      </c>
      <c r="H146" s="80">
        <v>721.31147540983613</v>
      </c>
      <c r="I146" s="13" t="s">
        <v>233</v>
      </c>
      <c r="J146" s="13" t="s">
        <v>233</v>
      </c>
      <c r="K146" s="15">
        <v>2.8327868852459015</v>
      </c>
      <c r="L146" s="13">
        <v>42</v>
      </c>
      <c r="M146" s="11" t="s">
        <v>140</v>
      </c>
      <c r="N146" s="11" t="s">
        <v>210</v>
      </c>
      <c r="O146" s="11" t="s">
        <v>249</v>
      </c>
      <c r="P146" s="11" t="s">
        <v>181</v>
      </c>
      <c r="Q146" s="11" t="s">
        <v>182</v>
      </c>
      <c r="R146" s="16"/>
    </row>
    <row r="147" spans="1:18" ht="13">
      <c r="A147" s="11" t="s">
        <v>250</v>
      </c>
      <c r="B147" s="11">
        <v>315</v>
      </c>
      <c r="C147" s="11">
        <v>71.8</v>
      </c>
      <c r="D147" s="15">
        <v>0.10638297872340424</v>
      </c>
      <c r="E147" s="15">
        <v>0.10638297872340424</v>
      </c>
      <c r="F147" s="15">
        <v>1.0992907801418439</v>
      </c>
      <c r="G147" s="15">
        <v>1.6985815602836878</v>
      </c>
      <c r="H147" s="80">
        <v>354.60992907801415</v>
      </c>
      <c r="I147" s="13" t="s">
        <v>233</v>
      </c>
      <c r="J147" s="13" t="s">
        <v>233</v>
      </c>
      <c r="K147" s="15">
        <v>6.9822695035460987</v>
      </c>
      <c r="L147" s="14">
        <v>47.978723404255312</v>
      </c>
      <c r="M147" s="11" t="s">
        <v>140</v>
      </c>
      <c r="N147" s="11" t="s">
        <v>210</v>
      </c>
      <c r="O147" s="11" t="s">
        <v>249</v>
      </c>
      <c r="P147" s="11" t="s">
        <v>181</v>
      </c>
      <c r="Q147" s="11" t="s">
        <v>182</v>
      </c>
      <c r="R147" s="16"/>
    </row>
    <row r="148" spans="1:18" ht="13">
      <c r="A148" s="11" t="s">
        <v>250</v>
      </c>
      <c r="B148" s="11">
        <v>315</v>
      </c>
      <c r="C148" s="11">
        <v>73.5</v>
      </c>
      <c r="D148" s="15">
        <v>0.18867924528301888</v>
      </c>
      <c r="E148" s="15">
        <v>0.11320754716981131</v>
      </c>
      <c r="F148" s="15">
        <v>2.1132075471698113</v>
      </c>
      <c r="G148" s="15">
        <v>1.2981132075471697</v>
      </c>
      <c r="H148" s="80">
        <v>264.15094339622641</v>
      </c>
      <c r="I148" s="13" t="s">
        <v>233</v>
      </c>
      <c r="J148" s="13" t="s">
        <v>233</v>
      </c>
      <c r="K148" s="15">
        <v>7.8566037735849044</v>
      </c>
      <c r="L148" s="14">
        <v>50.981132075471692</v>
      </c>
      <c r="M148" s="11" t="s">
        <v>140</v>
      </c>
      <c r="N148" s="11" t="s">
        <v>210</v>
      </c>
      <c r="O148" s="11" t="s">
        <v>249</v>
      </c>
      <c r="P148" s="11" t="s">
        <v>181</v>
      </c>
      <c r="Q148" s="11" t="s">
        <v>182</v>
      </c>
      <c r="R148" s="16"/>
    </row>
    <row r="149" spans="1:18" ht="13">
      <c r="A149" s="11" t="s">
        <v>250</v>
      </c>
      <c r="B149" s="11">
        <v>321</v>
      </c>
      <c r="C149" s="11">
        <v>74.400000000000006</v>
      </c>
      <c r="D149" s="15">
        <v>0.19531250000000006</v>
      </c>
      <c r="E149" s="15">
        <v>0.11718750000000001</v>
      </c>
      <c r="F149" s="15">
        <v>1.6015625000000002</v>
      </c>
      <c r="G149" s="15">
        <v>3.3046875000000004</v>
      </c>
      <c r="H149" s="80">
        <v>468.75000000000006</v>
      </c>
      <c r="I149" s="13" t="s">
        <v>233</v>
      </c>
      <c r="J149" s="13" t="s">
        <v>233</v>
      </c>
      <c r="K149" s="15">
        <v>6.9843750000000018</v>
      </c>
      <c r="L149" s="14">
        <v>62.109375000000014</v>
      </c>
      <c r="M149" s="11" t="s">
        <v>140</v>
      </c>
      <c r="N149" s="11" t="s">
        <v>210</v>
      </c>
      <c r="O149" s="11" t="s">
        <v>249</v>
      </c>
      <c r="P149" s="11" t="s">
        <v>152</v>
      </c>
      <c r="Q149" s="11" t="s">
        <v>153</v>
      </c>
      <c r="R149" s="16"/>
    </row>
    <row r="150" spans="1:18" ht="13">
      <c r="A150" s="11" t="s">
        <v>250</v>
      </c>
      <c r="B150" s="11">
        <v>321</v>
      </c>
      <c r="C150" s="11">
        <v>72.7</v>
      </c>
      <c r="D150" s="15">
        <v>0.2197802197802198</v>
      </c>
      <c r="E150" s="15">
        <v>0.1098901098901099</v>
      </c>
      <c r="F150" s="15">
        <v>2.4908424908424913</v>
      </c>
      <c r="G150" s="15">
        <v>1.9010989010989015</v>
      </c>
      <c r="H150" s="80">
        <v>256.41025641025647</v>
      </c>
      <c r="I150" s="15">
        <v>5.6007326007326013</v>
      </c>
      <c r="J150" s="13" t="s">
        <v>233</v>
      </c>
      <c r="K150" s="15">
        <v>7.1098901098901113</v>
      </c>
      <c r="L150" s="14">
        <v>66.007326007326014</v>
      </c>
      <c r="M150" s="11" t="s">
        <v>140</v>
      </c>
      <c r="N150" s="11" t="s">
        <v>210</v>
      </c>
      <c r="O150" s="11" t="s">
        <v>249</v>
      </c>
      <c r="P150" s="11" t="s">
        <v>152</v>
      </c>
      <c r="Q150" s="11" t="s">
        <v>153</v>
      </c>
      <c r="R150" s="16"/>
    </row>
    <row r="151" spans="1:18" ht="13">
      <c r="A151" s="11" t="s">
        <v>250</v>
      </c>
      <c r="B151" s="11">
        <v>322</v>
      </c>
      <c r="C151" s="11">
        <v>71.099999999999994</v>
      </c>
      <c r="D151" s="15">
        <v>0.17301038062283736</v>
      </c>
      <c r="E151" s="15">
        <v>0.1038062283737024</v>
      </c>
      <c r="F151" s="15">
        <v>1.2110726643598613</v>
      </c>
      <c r="G151" s="15">
        <v>1.3979238754325258</v>
      </c>
      <c r="H151" s="80">
        <v>138.40830449826987</v>
      </c>
      <c r="I151" s="13" t="s">
        <v>233</v>
      </c>
      <c r="J151" s="13" t="s">
        <v>233</v>
      </c>
      <c r="K151" s="15">
        <v>9.4152249134948089</v>
      </c>
      <c r="L151" s="14">
        <v>53.979238754325252</v>
      </c>
      <c r="M151" s="11" t="s">
        <v>140</v>
      </c>
      <c r="N151" s="11" t="s">
        <v>210</v>
      </c>
      <c r="O151" s="11" t="s">
        <v>249</v>
      </c>
      <c r="P151" s="11" t="s">
        <v>152</v>
      </c>
      <c r="Q151" s="11" t="s">
        <v>153</v>
      </c>
      <c r="R151" s="16"/>
    </row>
    <row r="152" spans="1:18" ht="13">
      <c r="A152" s="11" t="s">
        <v>250</v>
      </c>
      <c r="B152" s="11">
        <v>322</v>
      </c>
      <c r="C152" s="11">
        <v>68.900000000000006</v>
      </c>
      <c r="D152" s="15">
        <v>0.38585209003215437</v>
      </c>
      <c r="E152" s="15">
        <v>9.6463022508038593E-2</v>
      </c>
      <c r="F152" s="15">
        <v>2.3151125401929264</v>
      </c>
      <c r="G152" s="15">
        <v>1.0996784565916402</v>
      </c>
      <c r="H152" s="80">
        <v>128.61736334405145</v>
      </c>
      <c r="I152" s="13" t="s">
        <v>233</v>
      </c>
      <c r="J152" s="13" t="s">
        <v>233</v>
      </c>
      <c r="K152" s="15">
        <v>8.4115755627009658</v>
      </c>
      <c r="L152" s="14">
        <v>60.03215434083603</v>
      </c>
      <c r="M152" s="11" t="s">
        <v>140</v>
      </c>
      <c r="N152" s="11" t="s">
        <v>210</v>
      </c>
      <c r="O152" s="11" t="s">
        <v>249</v>
      </c>
      <c r="P152" s="11" t="s">
        <v>152</v>
      </c>
      <c r="Q152" s="11" t="s">
        <v>153</v>
      </c>
      <c r="R152" s="16"/>
    </row>
    <row r="153" spans="1:18" ht="13">
      <c r="A153" s="11" t="s">
        <v>250</v>
      </c>
      <c r="B153" s="11">
        <v>323</v>
      </c>
      <c r="C153" s="11">
        <v>73.7</v>
      </c>
      <c r="D153" s="15">
        <v>0.38022813688212936</v>
      </c>
      <c r="E153" s="15">
        <v>0.1140684410646388</v>
      </c>
      <c r="F153" s="15">
        <v>3.3079847908745252</v>
      </c>
      <c r="G153" s="15">
        <v>3.3954372623574152</v>
      </c>
      <c r="H153" s="80">
        <v>342.2053231939164</v>
      </c>
      <c r="I153" s="15">
        <v>3.2965779467680614</v>
      </c>
      <c r="J153" s="13" t="s">
        <v>233</v>
      </c>
      <c r="K153" s="15">
        <v>2.0418250950570345</v>
      </c>
      <c r="L153" s="14">
        <v>58.935361216730051</v>
      </c>
      <c r="M153" s="11" t="s">
        <v>140</v>
      </c>
      <c r="N153" s="11" t="s">
        <v>210</v>
      </c>
      <c r="O153" s="11" t="s">
        <v>249</v>
      </c>
      <c r="P153" s="11" t="s">
        <v>152</v>
      </c>
      <c r="Q153" s="11" t="s">
        <v>153</v>
      </c>
      <c r="R153" s="16"/>
    </row>
    <row r="154" spans="1:18" ht="13">
      <c r="A154" s="11" t="s">
        <v>250</v>
      </c>
      <c r="B154" s="11">
        <v>323</v>
      </c>
      <c r="C154" s="11">
        <v>73.7</v>
      </c>
      <c r="D154" s="15">
        <v>0.30418250950570347</v>
      </c>
      <c r="E154" s="15">
        <v>0.1140684410646388</v>
      </c>
      <c r="F154" s="15">
        <v>1.7110266159695822</v>
      </c>
      <c r="G154" s="15">
        <v>4.3992395437262362</v>
      </c>
      <c r="H154" s="80">
        <v>380.22813688212938</v>
      </c>
      <c r="I154" s="13" t="s">
        <v>233</v>
      </c>
      <c r="J154" s="13" t="s">
        <v>233</v>
      </c>
      <c r="K154" s="15">
        <v>1.9847908745247151</v>
      </c>
      <c r="L154" s="14">
        <v>66.996197718631194</v>
      </c>
      <c r="M154" s="11" t="s">
        <v>140</v>
      </c>
      <c r="N154" s="11" t="s">
        <v>210</v>
      </c>
      <c r="O154" s="11" t="s">
        <v>249</v>
      </c>
      <c r="P154" s="11" t="s">
        <v>152</v>
      </c>
      <c r="Q154" s="11" t="s">
        <v>153</v>
      </c>
      <c r="R154" s="16"/>
    </row>
    <row r="155" spans="1:18" ht="13">
      <c r="A155" s="11" t="s">
        <v>250</v>
      </c>
      <c r="B155" s="11">
        <v>325</v>
      </c>
      <c r="C155" s="11">
        <v>71.400000000000006</v>
      </c>
      <c r="D155" s="15">
        <v>0.2797202797202798</v>
      </c>
      <c r="E155" s="15">
        <v>0.10489510489510492</v>
      </c>
      <c r="F155" s="15">
        <v>8.3216783216783234</v>
      </c>
      <c r="G155" s="15">
        <v>1.6013986013986019</v>
      </c>
      <c r="H155" s="80">
        <v>174.82517482517488</v>
      </c>
      <c r="I155" s="13" t="s">
        <v>233</v>
      </c>
      <c r="J155" s="13" t="s">
        <v>233</v>
      </c>
      <c r="K155" s="15">
        <v>4.9475524475524493</v>
      </c>
      <c r="L155" s="14">
        <v>46.048951048951061</v>
      </c>
      <c r="M155" s="11" t="s">
        <v>140</v>
      </c>
      <c r="N155" s="11" t="s">
        <v>210</v>
      </c>
      <c r="O155" s="11" t="s">
        <v>249</v>
      </c>
      <c r="P155" s="11" t="s">
        <v>152</v>
      </c>
      <c r="Q155" s="11" t="s">
        <v>153</v>
      </c>
      <c r="R155" s="16"/>
    </row>
    <row r="156" spans="1:18" ht="13">
      <c r="A156" s="11" t="s">
        <v>250</v>
      </c>
      <c r="B156" s="11">
        <v>325</v>
      </c>
      <c r="C156" s="11">
        <v>70.8</v>
      </c>
      <c r="D156" s="15">
        <v>0.27397260273972601</v>
      </c>
      <c r="E156" s="15">
        <v>0.10273972602739724</v>
      </c>
      <c r="F156" s="15">
        <v>1.095890410958904</v>
      </c>
      <c r="G156" s="15">
        <v>1.3013698630136985</v>
      </c>
      <c r="H156" s="80">
        <v>205.47945205479448</v>
      </c>
      <c r="I156" s="13" t="s">
        <v>233</v>
      </c>
      <c r="J156" s="13" t="s">
        <v>233</v>
      </c>
      <c r="K156" s="15">
        <v>5.2363013698630123</v>
      </c>
      <c r="L156" s="14">
        <v>46.027397260273965</v>
      </c>
      <c r="M156" s="11" t="s">
        <v>140</v>
      </c>
      <c r="N156" s="11" t="s">
        <v>210</v>
      </c>
      <c r="O156" s="11" t="s">
        <v>249</v>
      </c>
      <c r="P156" s="11" t="s">
        <v>152</v>
      </c>
      <c r="Q156" s="11" t="s">
        <v>153</v>
      </c>
      <c r="R156" s="16"/>
    </row>
    <row r="157" spans="1:18" ht="13">
      <c r="A157" s="11" t="s">
        <v>251</v>
      </c>
      <c r="B157" s="11">
        <v>78</v>
      </c>
      <c r="C157" s="11">
        <v>73.099999999999994</v>
      </c>
      <c r="D157" s="15">
        <v>0.40892193308550173</v>
      </c>
      <c r="E157" s="15">
        <v>3.7174721189591066E-2</v>
      </c>
      <c r="F157" s="13"/>
      <c r="G157" s="15">
        <v>1.5241635687732338</v>
      </c>
      <c r="H157" s="80">
        <v>74.349442379182136</v>
      </c>
      <c r="I157" s="13"/>
      <c r="J157" s="15">
        <v>0.3717472118959107</v>
      </c>
      <c r="K157" s="15">
        <v>10.520446096654272</v>
      </c>
      <c r="L157" s="14">
        <v>98.587360594795513</v>
      </c>
      <c r="M157" s="11" t="s">
        <v>140</v>
      </c>
      <c r="N157" s="11" t="s">
        <v>247</v>
      </c>
      <c r="O157" s="11" t="s">
        <v>249</v>
      </c>
      <c r="P157" s="11" t="s">
        <v>152</v>
      </c>
      <c r="Q157" s="11" t="s">
        <v>153</v>
      </c>
      <c r="R157" s="16"/>
    </row>
    <row r="158" spans="1:18" ht="13">
      <c r="A158" s="11" t="s">
        <v>251</v>
      </c>
      <c r="B158" s="11">
        <v>80</v>
      </c>
      <c r="C158" s="11">
        <v>75.5</v>
      </c>
      <c r="D158" s="15">
        <v>0.24489795918367346</v>
      </c>
      <c r="E158" s="15">
        <v>4.0816326530612249E-2</v>
      </c>
      <c r="F158" s="13"/>
      <c r="G158" s="15">
        <v>1.5510204081632653</v>
      </c>
      <c r="H158" s="80">
        <v>122.44897959183673</v>
      </c>
      <c r="I158" s="13"/>
      <c r="J158" s="15">
        <v>0.89795918367346939</v>
      </c>
      <c r="K158" s="15">
        <v>8.6530612244897966</v>
      </c>
      <c r="L158" s="14">
        <v>63.510204081632658</v>
      </c>
      <c r="M158" s="11" t="s">
        <v>140</v>
      </c>
      <c r="N158" s="11" t="s">
        <v>247</v>
      </c>
      <c r="O158" s="11" t="s">
        <v>249</v>
      </c>
      <c r="P158" s="11" t="s">
        <v>152</v>
      </c>
      <c r="Q158" s="11" t="s">
        <v>153</v>
      </c>
      <c r="R158" s="16"/>
    </row>
    <row r="159" spans="1:18" ht="13">
      <c r="A159" s="11" t="s">
        <v>251</v>
      </c>
      <c r="B159" s="11">
        <v>84</v>
      </c>
      <c r="C159" s="11">
        <v>75</v>
      </c>
      <c r="D159" s="13">
        <v>0.24</v>
      </c>
      <c r="E159" s="13" t="s">
        <v>229</v>
      </c>
      <c r="F159" s="13"/>
      <c r="G159" s="13">
        <v>1.56</v>
      </c>
      <c r="H159" s="80">
        <v>160</v>
      </c>
      <c r="I159" s="13"/>
      <c r="J159" s="15">
        <v>0.12</v>
      </c>
      <c r="K159" s="13">
        <v>8.32</v>
      </c>
      <c r="L159" s="14">
        <v>71.28</v>
      </c>
      <c r="M159" s="11" t="s">
        <v>140</v>
      </c>
      <c r="N159" s="11" t="s">
        <v>247</v>
      </c>
      <c r="O159" s="11" t="s">
        <v>249</v>
      </c>
      <c r="P159" s="11" t="s">
        <v>152</v>
      </c>
      <c r="Q159" s="11" t="s">
        <v>153</v>
      </c>
      <c r="R159" s="16"/>
    </row>
    <row r="160" spans="1:18" ht="13">
      <c r="A160" s="11" t="s">
        <v>251</v>
      </c>
      <c r="B160" s="11">
        <v>86</v>
      </c>
      <c r="C160" s="11">
        <v>74.8</v>
      </c>
      <c r="D160" s="13">
        <v>0.3</v>
      </c>
      <c r="E160" s="13" t="s">
        <v>230</v>
      </c>
      <c r="F160" s="13"/>
      <c r="G160" s="13">
        <v>1.8</v>
      </c>
      <c r="H160" s="80">
        <v>60</v>
      </c>
      <c r="I160" s="13"/>
      <c r="J160" s="15" t="s">
        <v>118</v>
      </c>
      <c r="K160" s="13">
        <v>8</v>
      </c>
      <c r="L160" s="13">
        <v>75.600000000000009</v>
      </c>
      <c r="M160" s="11" t="s">
        <v>140</v>
      </c>
      <c r="N160" s="11" t="s">
        <v>247</v>
      </c>
      <c r="O160" s="11" t="s">
        <v>249</v>
      </c>
      <c r="P160" s="11" t="s">
        <v>152</v>
      </c>
      <c r="Q160" s="11" t="s">
        <v>153</v>
      </c>
      <c r="R160" s="16"/>
    </row>
    <row r="161" spans="1:18" ht="13">
      <c r="A161" s="11" t="s">
        <v>252</v>
      </c>
      <c r="B161" s="11">
        <v>80</v>
      </c>
      <c r="C161" s="11">
        <v>68.5</v>
      </c>
      <c r="D161" s="15">
        <v>1.8730158730158728</v>
      </c>
      <c r="E161" s="15">
        <v>3.1746031746031744E-2</v>
      </c>
      <c r="F161" s="13"/>
      <c r="G161" s="15">
        <v>3.9365079365079363</v>
      </c>
      <c r="H161" s="80">
        <v>888.88888888888891</v>
      </c>
      <c r="I161" s="13"/>
      <c r="J161" s="15">
        <v>0.34920634920634919</v>
      </c>
      <c r="K161" s="15">
        <v>1.0793650793650795</v>
      </c>
      <c r="L161" s="14">
        <v>87.714285714285708</v>
      </c>
      <c r="M161" s="11" t="s">
        <v>140</v>
      </c>
      <c r="N161" s="11" t="s">
        <v>247</v>
      </c>
      <c r="O161" s="11" t="s">
        <v>249</v>
      </c>
      <c r="P161" s="11" t="s">
        <v>148</v>
      </c>
      <c r="Q161" s="11" t="s">
        <v>149</v>
      </c>
      <c r="R161" s="16"/>
    </row>
    <row r="162" spans="1:18" ht="13">
      <c r="A162" s="11" t="s">
        <v>252</v>
      </c>
      <c r="B162" s="11">
        <v>81</v>
      </c>
      <c r="C162" s="11">
        <v>75.099999999999994</v>
      </c>
      <c r="D162" s="15">
        <v>0.28112449799196781</v>
      </c>
      <c r="E162" s="15">
        <v>4.0160642570281117E-2</v>
      </c>
      <c r="F162" s="13"/>
      <c r="G162" s="15">
        <v>1.3654618473895581</v>
      </c>
      <c r="H162" s="80">
        <v>1606.4257028112447</v>
      </c>
      <c r="I162" s="13"/>
      <c r="J162" s="15">
        <v>0.40160642570281119</v>
      </c>
      <c r="K162" s="15">
        <v>0.88353413654618451</v>
      </c>
      <c r="L162" s="14">
        <v>78.915662650602385</v>
      </c>
      <c r="M162" s="11" t="s">
        <v>140</v>
      </c>
      <c r="N162" s="11" t="s">
        <v>247</v>
      </c>
      <c r="O162" s="11" t="s">
        <v>249</v>
      </c>
      <c r="P162" s="11" t="s">
        <v>148</v>
      </c>
      <c r="Q162" s="11" t="s">
        <v>149</v>
      </c>
      <c r="R162" s="16"/>
    </row>
    <row r="163" spans="1:18" ht="13">
      <c r="A163" s="11" t="s">
        <v>252</v>
      </c>
      <c r="B163" s="11">
        <v>84</v>
      </c>
      <c r="C163" s="11">
        <v>75.099999999999994</v>
      </c>
      <c r="D163" s="15">
        <v>0.44176706827309226</v>
      </c>
      <c r="E163" s="15" t="s">
        <v>229</v>
      </c>
      <c r="F163" s="13"/>
      <c r="G163" s="15">
        <v>2.0080321285140559</v>
      </c>
      <c r="H163" s="80">
        <v>1084.3373493975903</v>
      </c>
      <c r="I163" s="13"/>
      <c r="J163" s="15">
        <v>4.0160642570281117E-2</v>
      </c>
      <c r="K163" s="15">
        <v>2.1686746987951806</v>
      </c>
      <c r="L163" s="14">
        <v>68.714859437750988</v>
      </c>
      <c r="M163" s="11" t="s">
        <v>140</v>
      </c>
      <c r="N163" s="11" t="s">
        <v>247</v>
      </c>
      <c r="O163" s="11" t="s">
        <v>249</v>
      </c>
      <c r="P163" s="11" t="s">
        <v>148</v>
      </c>
      <c r="Q163" s="11" t="s">
        <v>149</v>
      </c>
      <c r="R163" s="16"/>
    </row>
    <row r="164" spans="1:18" ht="13">
      <c r="A164" s="11" t="s">
        <v>252</v>
      </c>
      <c r="B164" s="11">
        <v>86</v>
      </c>
      <c r="C164" s="11">
        <v>71.8</v>
      </c>
      <c r="D164" s="13">
        <v>0.61</v>
      </c>
      <c r="E164" s="13">
        <v>3.3999999999999996E-2</v>
      </c>
      <c r="F164" s="13"/>
      <c r="G164" s="13">
        <v>2.1999999999999997</v>
      </c>
      <c r="H164" s="80">
        <v>1199.9999999999998</v>
      </c>
      <c r="I164" s="13"/>
      <c r="J164" s="15" t="s">
        <v>118</v>
      </c>
      <c r="K164" s="13">
        <v>1.0999999999999999</v>
      </c>
      <c r="L164" s="13">
        <v>59.699999999999996</v>
      </c>
      <c r="M164" s="11" t="s">
        <v>140</v>
      </c>
      <c r="N164" s="11" t="s">
        <v>247</v>
      </c>
      <c r="O164" s="11" t="s">
        <v>249</v>
      </c>
      <c r="P164" s="11" t="s">
        <v>148</v>
      </c>
      <c r="Q164" s="11" t="s">
        <v>149</v>
      </c>
      <c r="R164" s="16"/>
    </row>
    <row r="165" spans="1:18" ht="13">
      <c r="A165" s="11" t="s">
        <v>253</v>
      </c>
      <c r="B165" s="11">
        <v>77</v>
      </c>
      <c r="C165" s="11">
        <v>68.7</v>
      </c>
      <c r="D165" s="15">
        <v>0.60702875399361034</v>
      </c>
      <c r="E165" s="15">
        <v>6.3897763578274772E-2</v>
      </c>
      <c r="F165" s="13"/>
      <c r="G165" s="13"/>
      <c r="H165" s="80">
        <v>447.28434504792347</v>
      </c>
      <c r="I165" s="13"/>
      <c r="J165" s="15">
        <v>0.3194888178913739</v>
      </c>
      <c r="K165" s="15">
        <v>1.1501597444089458</v>
      </c>
      <c r="L165" s="13"/>
      <c r="M165" s="11" t="s">
        <v>140</v>
      </c>
      <c r="N165" s="11" t="s">
        <v>247</v>
      </c>
      <c r="O165" s="11" t="s">
        <v>249</v>
      </c>
      <c r="P165" s="11" t="s">
        <v>152</v>
      </c>
      <c r="Q165" s="11" t="s">
        <v>153</v>
      </c>
      <c r="R165" s="16"/>
    </row>
    <row r="166" spans="1:18" ht="13">
      <c r="A166" s="11" t="s">
        <v>253</v>
      </c>
      <c r="B166" s="11">
        <v>79</v>
      </c>
      <c r="C166" s="11">
        <v>73.900000000000006</v>
      </c>
      <c r="D166" s="15">
        <v>0.53639846743295039</v>
      </c>
      <c r="E166" s="15">
        <v>3.8314176245210732E-2</v>
      </c>
      <c r="F166" s="13"/>
      <c r="G166" s="15">
        <v>1.6475095785440617</v>
      </c>
      <c r="H166" s="80">
        <v>919.54022988505756</v>
      </c>
      <c r="I166" s="13"/>
      <c r="J166" s="15">
        <v>0.38314176245210735</v>
      </c>
      <c r="K166" s="15">
        <v>1.2643678160919543</v>
      </c>
      <c r="L166" s="14">
        <v>45.593869731800773</v>
      </c>
      <c r="M166" s="11" t="s">
        <v>140</v>
      </c>
      <c r="N166" s="11" t="s">
        <v>247</v>
      </c>
      <c r="O166" s="11" t="s">
        <v>249</v>
      </c>
      <c r="P166" s="11" t="s">
        <v>152</v>
      </c>
      <c r="Q166" s="11" t="s">
        <v>153</v>
      </c>
      <c r="R166" s="16"/>
    </row>
    <row r="167" spans="1:18" ht="13">
      <c r="A167" s="11" t="s">
        <v>253</v>
      </c>
      <c r="B167" s="11">
        <v>81</v>
      </c>
      <c r="C167" s="11">
        <v>79</v>
      </c>
      <c r="D167" s="15">
        <v>0.23809523809523811</v>
      </c>
      <c r="E167" s="15">
        <v>9.5238095238095247E-2</v>
      </c>
      <c r="F167" s="13"/>
      <c r="G167" s="15">
        <v>1.8095238095238095</v>
      </c>
      <c r="H167" s="80">
        <v>333.33333333333337</v>
      </c>
      <c r="I167" s="13"/>
      <c r="J167" s="15">
        <v>0.47619047619047622</v>
      </c>
      <c r="K167" s="15">
        <v>1.4285714285714286</v>
      </c>
      <c r="L167" s="14">
        <v>81.80952380952381</v>
      </c>
      <c r="M167" s="11" t="s">
        <v>140</v>
      </c>
      <c r="N167" s="11" t="s">
        <v>247</v>
      </c>
      <c r="O167" s="11" t="s">
        <v>249</v>
      </c>
      <c r="P167" s="11" t="s">
        <v>152</v>
      </c>
      <c r="Q167" s="11" t="s">
        <v>153</v>
      </c>
      <c r="R167" s="16"/>
    </row>
    <row r="168" spans="1:18" ht="13">
      <c r="A168" s="11" t="s">
        <v>253</v>
      </c>
      <c r="B168" s="11">
        <v>84</v>
      </c>
      <c r="C168" s="11">
        <v>77.7</v>
      </c>
      <c r="D168" s="15">
        <v>0.35874439461883412</v>
      </c>
      <c r="E168" s="15" t="s">
        <v>229</v>
      </c>
      <c r="F168" s="13"/>
      <c r="G168" s="15">
        <v>0.76233183856502251</v>
      </c>
      <c r="H168" s="80">
        <v>313.90134529147991</v>
      </c>
      <c r="I168" s="13"/>
      <c r="J168" s="15">
        <v>4.4843049327354265E-2</v>
      </c>
      <c r="K168" s="15">
        <v>0.94170403587443952</v>
      </c>
      <c r="L168" s="14">
        <v>74.484304932735427</v>
      </c>
      <c r="M168" s="11" t="s">
        <v>140</v>
      </c>
      <c r="N168" s="11" t="s">
        <v>247</v>
      </c>
      <c r="O168" s="11" t="s">
        <v>249</v>
      </c>
      <c r="P168" s="11" t="s">
        <v>183</v>
      </c>
      <c r="Q168" s="11" t="s">
        <v>184</v>
      </c>
      <c r="R168" s="16"/>
    </row>
    <row r="169" spans="1:18" ht="13">
      <c r="A169" s="11" t="s">
        <v>253</v>
      </c>
      <c r="B169" s="11">
        <v>86</v>
      </c>
      <c r="C169" s="11">
        <v>70.7</v>
      </c>
      <c r="D169" s="13">
        <v>0.5</v>
      </c>
      <c r="E169" s="13">
        <v>0.03</v>
      </c>
      <c r="F169" s="13"/>
      <c r="G169" s="13">
        <v>2.4000000000000004</v>
      </c>
      <c r="H169" s="80">
        <v>633</v>
      </c>
      <c r="I169" s="13"/>
      <c r="J169" s="15" t="s">
        <v>229</v>
      </c>
      <c r="K169" s="13">
        <v>1.2000000000000002</v>
      </c>
      <c r="L169" s="13">
        <v>43.300000000000004</v>
      </c>
      <c r="M169" s="11" t="s">
        <v>140</v>
      </c>
      <c r="N169" s="11" t="s">
        <v>247</v>
      </c>
      <c r="O169" s="11" t="s">
        <v>249</v>
      </c>
      <c r="P169" s="11" t="s">
        <v>152</v>
      </c>
      <c r="Q169" s="11" t="s">
        <v>153</v>
      </c>
      <c r="R169" s="16"/>
    </row>
    <row r="170" spans="1:18" ht="13">
      <c r="A170" s="11" t="s">
        <v>253</v>
      </c>
      <c r="B170" s="11">
        <v>77</v>
      </c>
      <c r="C170" s="11">
        <v>66.8</v>
      </c>
      <c r="D170" s="15">
        <v>0.99397590361445787</v>
      </c>
      <c r="E170" s="15">
        <v>3.0120481927710843E-2</v>
      </c>
      <c r="F170" s="13"/>
      <c r="G170" s="13"/>
      <c r="H170" s="80">
        <v>240.96385542168676</v>
      </c>
      <c r="I170" s="13"/>
      <c r="J170" s="15">
        <v>0.30120481927710846</v>
      </c>
      <c r="K170" s="15">
        <v>5.0301204819277103</v>
      </c>
      <c r="L170" s="13"/>
      <c r="M170" s="11" t="s">
        <v>140</v>
      </c>
      <c r="N170" s="11" t="s">
        <v>247</v>
      </c>
      <c r="O170" s="11" t="s">
        <v>249</v>
      </c>
      <c r="P170" s="11" t="s">
        <v>185</v>
      </c>
      <c r="Q170" s="11" t="s">
        <v>186</v>
      </c>
      <c r="R170" s="16"/>
    </row>
    <row r="171" spans="1:18" ht="13">
      <c r="A171" s="11" t="s">
        <v>253</v>
      </c>
      <c r="B171" s="11">
        <v>79</v>
      </c>
      <c r="C171" s="11">
        <v>78.599999999999994</v>
      </c>
      <c r="D171" s="15">
        <v>0.32710280373831768</v>
      </c>
      <c r="E171" s="15">
        <v>4.6728971962616814E-2</v>
      </c>
      <c r="F171" s="13"/>
      <c r="G171" s="15">
        <v>2.7102803738317749</v>
      </c>
      <c r="H171" s="80">
        <v>186.91588785046724</v>
      </c>
      <c r="I171" s="13"/>
      <c r="J171" s="15">
        <v>0.46728971962616817</v>
      </c>
      <c r="K171" s="15">
        <v>6.074766355140186</v>
      </c>
      <c r="L171" s="14">
        <v>77.897196261682225</v>
      </c>
      <c r="M171" s="11" t="s">
        <v>140</v>
      </c>
      <c r="N171" s="11" t="s">
        <v>247</v>
      </c>
      <c r="O171" s="11" t="s">
        <v>249</v>
      </c>
      <c r="P171" s="11" t="s">
        <v>148</v>
      </c>
      <c r="Q171" s="11" t="s">
        <v>149</v>
      </c>
      <c r="R171" s="16"/>
    </row>
    <row r="172" spans="1:18" ht="13">
      <c r="A172" s="11" t="s">
        <v>253</v>
      </c>
      <c r="B172" s="11">
        <v>86</v>
      </c>
      <c r="C172" s="11">
        <v>74.5</v>
      </c>
      <c r="D172" s="13">
        <v>0.19999999999999998</v>
      </c>
      <c r="E172" s="13" t="s">
        <v>230</v>
      </c>
      <c r="F172" s="13"/>
      <c r="G172" s="13">
        <v>1.8</v>
      </c>
      <c r="H172" s="80">
        <v>389.99999999999994</v>
      </c>
      <c r="I172" s="13"/>
      <c r="J172" s="15" t="s">
        <v>229</v>
      </c>
      <c r="K172" s="13">
        <v>3.5</v>
      </c>
      <c r="L172" s="13">
        <v>58.599999999999994</v>
      </c>
      <c r="M172" s="11" t="s">
        <v>140</v>
      </c>
      <c r="N172" s="11" t="s">
        <v>247</v>
      </c>
      <c r="O172" s="11" t="s">
        <v>249</v>
      </c>
      <c r="P172" s="11" t="s">
        <v>187</v>
      </c>
      <c r="Q172" s="11" t="s">
        <v>188</v>
      </c>
      <c r="R172" s="16"/>
    </row>
    <row r="173" spans="1:18" ht="13">
      <c r="A173" s="11" t="s">
        <v>254</v>
      </c>
      <c r="B173" s="11">
        <v>78</v>
      </c>
      <c r="C173" s="11">
        <v>70.2</v>
      </c>
      <c r="D173" s="15">
        <v>0.16778523489932887</v>
      </c>
      <c r="E173" s="15">
        <v>3.3557046979865772E-2</v>
      </c>
      <c r="F173" s="13"/>
      <c r="G173" s="15">
        <v>1.2751677852348995</v>
      </c>
      <c r="H173" s="80">
        <v>637.58389261744969</v>
      </c>
      <c r="I173" s="13"/>
      <c r="J173" s="15">
        <v>0.33557046979865773</v>
      </c>
      <c r="K173" s="15">
        <v>1.476510067114094</v>
      </c>
      <c r="L173" s="14">
        <v>51.711409395973156</v>
      </c>
      <c r="M173" s="11" t="s">
        <v>140</v>
      </c>
      <c r="N173" s="11" t="s">
        <v>247</v>
      </c>
      <c r="O173" s="11" t="s">
        <v>249</v>
      </c>
      <c r="P173" s="11" t="s">
        <v>181</v>
      </c>
      <c r="Q173" s="11" t="s">
        <v>182</v>
      </c>
      <c r="R173" s="16"/>
    </row>
    <row r="174" spans="1:18" ht="13">
      <c r="A174" s="11" t="s">
        <v>254</v>
      </c>
      <c r="B174" s="11">
        <v>80</v>
      </c>
      <c r="C174" s="11">
        <v>77</v>
      </c>
      <c r="D174" s="15">
        <v>0.52173913043478259</v>
      </c>
      <c r="E174" s="15">
        <v>4.3478260869565216E-2</v>
      </c>
      <c r="F174" s="13"/>
      <c r="G174" s="15">
        <v>1.3043478260869563</v>
      </c>
      <c r="H174" s="80">
        <v>739.13043478260875</v>
      </c>
      <c r="I174" s="13"/>
      <c r="J174" s="15">
        <v>0.43478260869565216</v>
      </c>
      <c r="K174" s="15">
        <v>1.0869565217391304</v>
      </c>
      <c r="L174" s="14">
        <v>71.695652173913032</v>
      </c>
      <c r="M174" s="11" t="s">
        <v>140</v>
      </c>
      <c r="N174" s="11" t="s">
        <v>247</v>
      </c>
      <c r="O174" s="11" t="s">
        <v>249</v>
      </c>
      <c r="P174" s="11" t="s">
        <v>183</v>
      </c>
      <c r="Q174" s="11" t="s">
        <v>184</v>
      </c>
      <c r="R174" s="16"/>
    </row>
    <row r="175" spans="1:18" ht="13">
      <c r="A175" s="11" t="s">
        <v>255</v>
      </c>
      <c r="B175" s="11">
        <v>86</v>
      </c>
      <c r="C175" s="11">
        <v>69.7</v>
      </c>
      <c r="D175" s="13" t="s">
        <v>123</v>
      </c>
      <c r="E175" s="13">
        <v>0.02</v>
      </c>
      <c r="F175" s="13"/>
      <c r="G175" s="13">
        <v>3.9</v>
      </c>
      <c r="H175" s="80">
        <v>820</v>
      </c>
      <c r="I175" s="13"/>
      <c r="J175" s="15">
        <v>0.56000000000000005</v>
      </c>
      <c r="K175" s="13">
        <v>2</v>
      </c>
      <c r="L175" s="13">
        <v>42.800000000000004</v>
      </c>
      <c r="M175" s="11" t="s">
        <v>140</v>
      </c>
      <c r="N175" s="11" t="s">
        <v>247</v>
      </c>
      <c r="O175" s="11" t="s">
        <v>249</v>
      </c>
      <c r="P175" s="11" t="s">
        <v>181</v>
      </c>
      <c r="Q175" s="11" t="s">
        <v>182</v>
      </c>
      <c r="R175" s="16"/>
    </row>
    <row r="176" spans="1:18" ht="13">
      <c r="A176" s="11" t="s">
        <v>256</v>
      </c>
      <c r="B176" s="11">
        <v>78</v>
      </c>
      <c r="C176" s="11">
        <v>71.400000000000006</v>
      </c>
      <c r="D176" s="15">
        <v>0.7692307692307695</v>
      </c>
      <c r="E176" s="15">
        <v>3.4965034965034975E-2</v>
      </c>
      <c r="F176" s="13"/>
      <c r="G176" s="15">
        <v>1.9930069930069934</v>
      </c>
      <c r="H176" s="80">
        <v>244.75524475524486</v>
      </c>
      <c r="I176" s="13"/>
      <c r="J176" s="15">
        <v>4.7902097902097918</v>
      </c>
      <c r="K176" s="15">
        <v>2.5524475524475529</v>
      </c>
      <c r="L176" s="14">
        <v>100.80419580419583</v>
      </c>
      <c r="M176" s="11" t="s">
        <v>140</v>
      </c>
      <c r="N176" s="11" t="s">
        <v>247</v>
      </c>
      <c r="O176" s="11" t="s">
        <v>249</v>
      </c>
      <c r="P176" s="11" t="s">
        <v>183</v>
      </c>
      <c r="Q176" s="11" t="s">
        <v>184</v>
      </c>
      <c r="R176" s="16"/>
    </row>
    <row r="177" spans="1:18" ht="13">
      <c r="A177" s="11" t="s">
        <v>256</v>
      </c>
      <c r="B177" s="11">
        <v>80</v>
      </c>
      <c r="C177" s="11">
        <v>66.5</v>
      </c>
      <c r="D177" s="15">
        <v>1.1343283582089552</v>
      </c>
      <c r="E177" s="15">
        <v>5.9701492537313432E-2</v>
      </c>
      <c r="F177" s="13"/>
      <c r="G177" s="15">
        <v>1.5223880597014925</v>
      </c>
      <c r="H177" s="80">
        <v>805.97014925373139</v>
      </c>
      <c r="I177" s="13"/>
      <c r="J177" s="15">
        <v>0.29850746268656714</v>
      </c>
      <c r="K177" s="15">
        <v>1.6716417910447763</v>
      </c>
      <c r="L177" s="14">
        <v>98.507462686567152</v>
      </c>
      <c r="M177" s="11" t="s">
        <v>140</v>
      </c>
      <c r="N177" s="11" t="s">
        <v>247</v>
      </c>
      <c r="O177" s="11" t="s">
        <v>249</v>
      </c>
      <c r="P177" s="11" t="s">
        <v>187</v>
      </c>
      <c r="Q177" s="11" t="s">
        <v>188</v>
      </c>
      <c r="R177" s="16"/>
    </row>
    <row r="178" spans="1:18" ht="13">
      <c r="A178" s="11" t="s">
        <v>256</v>
      </c>
      <c r="B178" s="11">
        <v>84</v>
      </c>
      <c r="C178" s="11">
        <v>74.400000000000006</v>
      </c>
      <c r="D178" s="15">
        <v>0.97656250000000022</v>
      </c>
      <c r="E178" s="15" t="s">
        <v>229</v>
      </c>
      <c r="F178" s="13"/>
      <c r="G178" s="15">
        <v>1.0546875000000002</v>
      </c>
      <c r="H178" s="80">
        <v>664.06250000000023</v>
      </c>
      <c r="I178" s="13"/>
      <c r="J178" s="15">
        <v>0.15625000000000003</v>
      </c>
      <c r="K178" s="15">
        <v>1.5625000000000004</v>
      </c>
      <c r="L178" s="13">
        <v>105.00000000000001</v>
      </c>
      <c r="M178" s="11" t="s">
        <v>140</v>
      </c>
      <c r="N178" s="11" t="s">
        <v>247</v>
      </c>
      <c r="O178" s="11" t="s">
        <v>249</v>
      </c>
      <c r="P178" s="11" t="s">
        <v>187</v>
      </c>
      <c r="Q178" s="11" t="s">
        <v>188</v>
      </c>
      <c r="R178" s="16"/>
    </row>
    <row r="179" spans="1:18" ht="13">
      <c r="A179" s="11" t="s">
        <v>256</v>
      </c>
      <c r="B179" s="11">
        <v>86</v>
      </c>
      <c r="C179" s="11">
        <v>75.400000000000006</v>
      </c>
      <c r="D179" s="13">
        <v>0.6000000000000002</v>
      </c>
      <c r="E179" s="13">
        <v>2.0000000000000004E-2</v>
      </c>
      <c r="F179" s="13"/>
      <c r="G179" s="13">
        <v>2.2000000000000006</v>
      </c>
      <c r="H179" s="80">
        <v>570.00000000000023</v>
      </c>
      <c r="I179" s="13"/>
      <c r="J179" s="15" t="s">
        <v>229</v>
      </c>
      <c r="K179" s="13">
        <v>1.8000000000000005</v>
      </c>
      <c r="L179" s="13">
        <v>111.00000000000003</v>
      </c>
      <c r="M179" s="11" t="s">
        <v>140</v>
      </c>
      <c r="N179" s="11" t="s">
        <v>247</v>
      </c>
      <c r="O179" s="11" t="s">
        <v>249</v>
      </c>
      <c r="P179" s="11" t="s">
        <v>187</v>
      </c>
      <c r="Q179" s="11" t="s">
        <v>188</v>
      </c>
      <c r="R179" s="16"/>
    </row>
    <row r="180" spans="1:18" ht="13">
      <c r="A180" s="11" t="s">
        <v>257</v>
      </c>
      <c r="B180" s="11">
        <v>86</v>
      </c>
      <c r="C180" s="11">
        <v>71.8</v>
      </c>
      <c r="D180" s="13">
        <v>0.86999999999999988</v>
      </c>
      <c r="E180" s="13">
        <v>0.03</v>
      </c>
      <c r="F180" s="13"/>
      <c r="G180" s="13">
        <v>3.3999999999999995</v>
      </c>
      <c r="H180" s="80">
        <v>169.99999999999997</v>
      </c>
      <c r="I180" s="13"/>
      <c r="J180" s="15">
        <v>0.19999999999999998</v>
      </c>
      <c r="K180" s="13">
        <v>0.90999999999999992</v>
      </c>
      <c r="L180" s="13">
        <v>58.099999999999994</v>
      </c>
      <c r="M180" s="11" t="s">
        <v>140</v>
      </c>
      <c r="N180" s="11" t="s">
        <v>247</v>
      </c>
      <c r="O180" s="11" t="s">
        <v>249</v>
      </c>
      <c r="P180" s="11" t="s">
        <v>187</v>
      </c>
      <c r="Q180" s="11" t="s">
        <v>188</v>
      </c>
      <c r="R180" s="16"/>
    </row>
    <row r="181" spans="1:18" ht="13">
      <c r="A181" s="11" t="s">
        <v>258</v>
      </c>
      <c r="B181" s="11">
        <v>77</v>
      </c>
      <c r="C181" s="11">
        <v>63.9</v>
      </c>
      <c r="D181" s="15">
        <v>0.13850415512465375</v>
      </c>
      <c r="E181" s="15">
        <v>2.7700831024930751E-2</v>
      </c>
      <c r="F181" s="13"/>
      <c r="G181" s="13"/>
      <c r="H181" s="80">
        <v>443.213296398892</v>
      </c>
      <c r="I181" s="13"/>
      <c r="J181" s="15">
        <v>0.2770083102493075</v>
      </c>
      <c r="K181" s="15">
        <v>0.30470914127423826</v>
      </c>
      <c r="L181" s="13"/>
      <c r="M181" s="11" t="s">
        <v>140</v>
      </c>
      <c r="N181" s="11" t="s">
        <v>247</v>
      </c>
      <c r="O181" s="11" t="s">
        <v>249</v>
      </c>
      <c r="P181" s="11" t="s">
        <v>187</v>
      </c>
      <c r="Q181" s="11" t="s">
        <v>188</v>
      </c>
      <c r="R181" s="16"/>
    </row>
    <row r="182" spans="1:18" ht="13">
      <c r="A182" s="11" t="s">
        <v>258</v>
      </c>
      <c r="B182" s="11">
        <v>79</v>
      </c>
      <c r="C182" s="11">
        <v>60.9</v>
      </c>
      <c r="D182" s="15">
        <v>2.1227621483375958</v>
      </c>
      <c r="E182" s="15">
        <v>2.557544757033248E-2</v>
      </c>
      <c r="F182" s="13"/>
      <c r="G182" s="15">
        <v>1.2276214833759589</v>
      </c>
      <c r="H182" s="80">
        <v>511.50895140664966</v>
      </c>
      <c r="I182" s="13"/>
      <c r="J182" s="15">
        <v>0.48593350383631712</v>
      </c>
      <c r="K182" s="15">
        <v>0.38363171355498721</v>
      </c>
      <c r="L182" s="14">
        <v>60.690537084398976</v>
      </c>
      <c r="M182" s="11" t="s">
        <v>140</v>
      </c>
      <c r="N182" s="11" t="s">
        <v>247</v>
      </c>
      <c r="O182" s="11" t="s">
        <v>249</v>
      </c>
      <c r="P182" s="11" t="s">
        <v>187</v>
      </c>
      <c r="Q182" s="11" t="s">
        <v>188</v>
      </c>
      <c r="R182" s="16"/>
    </row>
    <row r="183" spans="1:18" ht="13">
      <c r="A183" s="11" t="s">
        <v>258</v>
      </c>
      <c r="B183" s="11">
        <v>81</v>
      </c>
      <c r="C183" s="11">
        <v>71.5</v>
      </c>
      <c r="D183" s="15">
        <v>0.17543859649122809</v>
      </c>
      <c r="E183" s="15">
        <v>3.5087719298245619E-2</v>
      </c>
      <c r="F183" s="13"/>
      <c r="G183" s="15">
        <v>0.94736842105263175</v>
      </c>
      <c r="H183" s="80">
        <v>385.96491228070181</v>
      </c>
      <c r="I183" s="13"/>
      <c r="J183" s="15">
        <v>0.66666666666666674</v>
      </c>
      <c r="K183" s="15">
        <v>0.31578947368421056</v>
      </c>
      <c r="L183" s="14">
        <v>84.456140350877206</v>
      </c>
      <c r="M183" s="11" t="s">
        <v>140</v>
      </c>
      <c r="N183" s="11" t="s">
        <v>247</v>
      </c>
      <c r="O183" s="11" t="s">
        <v>249</v>
      </c>
      <c r="P183" s="11" t="s">
        <v>187</v>
      </c>
      <c r="Q183" s="11" t="s">
        <v>188</v>
      </c>
      <c r="R183" s="16"/>
    </row>
    <row r="184" spans="1:18" ht="13">
      <c r="A184" s="11" t="s">
        <v>258</v>
      </c>
      <c r="B184" s="11">
        <v>84</v>
      </c>
      <c r="C184" s="11">
        <v>75</v>
      </c>
      <c r="D184" s="13">
        <v>0.92</v>
      </c>
      <c r="E184" s="15" t="s">
        <v>229</v>
      </c>
      <c r="F184" s="13"/>
      <c r="G184" s="13">
        <v>1.52</v>
      </c>
      <c r="H184" s="80">
        <v>480</v>
      </c>
      <c r="I184" s="13"/>
      <c r="J184" s="15">
        <v>0.08</v>
      </c>
      <c r="K184" s="13">
        <v>0.44</v>
      </c>
      <c r="L184" s="14">
        <v>69.72</v>
      </c>
      <c r="M184" s="11" t="s">
        <v>140</v>
      </c>
      <c r="N184" s="11" t="s">
        <v>247</v>
      </c>
      <c r="O184" s="11" t="s">
        <v>249</v>
      </c>
      <c r="P184" s="11" t="s">
        <v>187</v>
      </c>
      <c r="Q184" s="11" t="s">
        <v>188</v>
      </c>
      <c r="R184" s="16"/>
    </row>
    <row r="185" spans="1:18" ht="13">
      <c r="A185" s="11" t="s">
        <v>258</v>
      </c>
      <c r="B185" s="11">
        <v>86</v>
      </c>
      <c r="C185" s="11">
        <v>73.900000000000006</v>
      </c>
      <c r="D185" s="13" t="s">
        <v>123</v>
      </c>
      <c r="E185" s="13">
        <v>2.0000000000000004E-2</v>
      </c>
      <c r="F185" s="13"/>
      <c r="G185" s="13">
        <v>1.7000000000000002</v>
      </c>
      <c r="H185" s="80">
        <v>170.00000000000003</v>
      </c>
      <c r="I185" s="13"/>
      <c r="J185" s="15" t="s">
        <v>229</v>
      </c>
      <c r="K185" s="13">
        <v>0.30000000000000004</v>
      </c>
      <c r="L185" s="13">
        <v>56.400000000000006</v>
      </c>
      <c r="M185" s="11" t="s">
        <v>140</v>
      </c>
      <c r="N185" s="11" t="s">
        <v>247</v>
      </c>
      <c r="O185" s="11" t="s">
        <v>249</v>
      </c>
      <c r="P185" s="11" t="s">
        <v>152</v>
      </c>
      <c r="Q185" s="11" t="s">
        <v>153</v>
      </c>
      <c r="R185" s="16"/>
    </row>
    <row r="186" spans="1:18" ht="13">
      <c r="A186" s="11" t="s">
        <v>259</v>
      </c>
      <c r="B186" s="11">
        <v>78</v>
      </c>
      <c r="C186" s="11">
        <v>71</v>
      </c>
      <c r="D186" s="15">
        <v>0.55172413793103459</v>
      </c>
      <c r="E186" s="15">
        <v>3.4482758620689662E-2</v>
      </c>
      <c r="F186" s="13"/>
      <c r="G186" s="15">
        <v>1.517241379310345</v>
      </c>
      <c r="H186" s="80">
        <v>2241.3793103448279</v>
      </c>
      <c r="I186" s="13"/>
      <c r="J186" s="15">
        <v>0.62068965517241381</v>
      </c>
      <c r="K186" s="15">
        <v>1.931034482758621</v>
      </c>
      <c r="L186" s="14">
        <v>56.068965517241388</v>
      </c>
      <c r="M186" s="11" t="s">
        <v>140</v>
      </c>
      <c r="N186" s="11" t="s">
        <v>247</v>
      </c>
      <c r="O186" s="11" t="s">
        <v>249</v>
      </c>
      <c r="P186" s="11" t="s">
        <v>152</v>
      </c>
      <c r="Q186" s="11" t="s">
        <v>153</v>
      </c>
      <c r="R186" s="16"/>
    </row>
    <row r="187" spans="1:18" ht="13">
      <c r="A187" s="11" t="s">
        <v>259</v>
      </c>
      <c r="B187" s="11">
        <v>80</v>
      </c>
      <c r="C187" s="11">
        <v>73.900000000000006</v>
      </c>
      <c r="D187" s="15">
        <v>1.0344827586206899</v>
      </c>
      <c r="E187" s="15">
        <v>3.8314176245210732E-2</v>
      </c>
      <c r="F187" s="13"/>
      <c r="G187" s="15">
        <v>1.877394636015326</v>
      </c>
      <c r="H187" s="80">
        <v>651.34099616858259</v>
      </c>
      <c r="I187" s="13"/>
      <c r="J187" s="15">
        <v>0.38314176245210735</v>
      </c>
      <c r="K187" s="15">
        <v>1.57088122605364</v>
      </c>
      <c r="L187" s="14">
        <v>49.50191570881227</v>
      </c>
      <c r="M187" s="11" t="s">
        <v>140</v>
      </c>
      <c r="N187" s="11" t="s">
        <v>247</v>
      </c>
      <c r="O187" s="11" t="s">
        <v>249</v>
      </c>
      <c r="P187" s="11" t="s">
        <v>152</v>
      </c>
      <c r="Q187" s="11" t="s">
        <v>153</v>
      </c>
      <c r="R187" s="16"/>
    </row>
    <row r="188" spans="1:18" ht="13">
      <c r="A188" s="11" t="s">
        <v>259</v>
      </c>
      <c r="B188" s="11">
        <v>84</v>
      </c>
      <c r="C188" s="11">
        <v>75.400000000000006</v>
      </c>
      <c r="D188" s="15">
        <v>1.0975609756097564</v>
      </c>
      <c r="E188" s="15" t="s">
        <v>229</v>
      </c>
      <c r="F188" s="13"/>
      <c r="G188" s="15">
        <v>2.1544715447154479</v>
      </c>
      <c r="H188" s="80">
        <v>487.80487804878061</v>
      </c>
      <c r="I188" s="13"/>
      <c r="J188" s="15">
        <v>4.0650406504065054E-2</v>
      </c>
      <c r="K188" s="15">
        <v>1.4634146341463417</v>
      </c>
      <c r="L188" s="14">
        <v>56.300813008130092</v>
      </c>
      <c r="M188" s="11" t="s">
        <v>140</v>
      </c>
      <c r="N188" s="11" t="s">
        <v>247</v>
      </c>
      <c r="O188" s="11" t="s">
        <v>249</v>
      </c>
      <c r="P188" s="11" t="s">
        <v>152</v>
      </c>
      <c r="Q188" s="11" t="s">
        <v>153</v>
      </c>
      <c r="R188" s="16"/>
    </row>
    <row r="189" spans="1:18" ht="13">
      <c r="A189" s="11" t="s">
        <v>251</v>
      </c>
      <c r="B189" s="11">
        <v>78</v>
      </c>
      <c r="C189" s="11">
        <v>72.400000000000006</v>
      </c>
      <c r="D189" s="15">
        <v>0.3623188405797102</v>
      </c>
      <c r="E189" s="15">
        <v>3.6231884057971023E-2</v>
      </c>
      <c r="F189" s="13"/>
      <c r="G189" s="15">
        <v>1.3405797101449277</v>
      </c>
      <c r="H189" s="80">
        <v>108.69565217391306</v>
      </c>
      <c r="I189" s="13"/>
      <c r="J189" s="15">
        <v>0.3623188405797102</v>
      </c>
      <c r="K189" s="15">
        <v>5.1449275362318847</v>
      </c>
      <c r="L189" s="14">
        <v>72.065217391304358</v>
      </c>
      <c r="M189" s="11" t="s">
        <v>140</v>
      </c>
      <c r="N189" s="11" t="s">
        <v>247</v>
      </c>
      <c r="O189" s="11" t="s">
        <v>249</v>
      </c>
      <c r="P189" s="11" t="s">
        <v>152</v>
      </c>
      <c r="Q189" s="11" t="s">
        <v>153</v>
      </c>
      <c r="R189" s="16"/>
    </row>
    <row r="190" spans="1:18" ht="13">
      <c r="A190" s="11" t="s">
        <v>251</v>
      </c>
      <c r="B190" s="11">
        <v>80</v>
      </c>
      <c r="C190" s="11">
        <v>65.3</v>
      </c>
      <c r="D190" s="15">
        <v>0.83573487031700278</v>
      </c>
      <c r="E190" s="15">
        <v>5.7636887608069162E-2</v>
      </c>
      <c r="F190" s="13"/>
      <c r="G190" s="15">
        <v>1.4409221902017291</v>
      </c>
      <c r="H190" s="80">
        <v>201.72910662824208</v>
      </c>
      <c r="I190" s="13"/>
      <c r="J190" s="15">
        <v>0.28818443804034583</v>
      </c>
      <c r="K190" s="15">
        <v>2.7665706051873196</v>
      </c>
      <c r="L190" s="14">
        <v>55.907780979827081</v>
      </c>
      <c r="M190" s="11" t="s">
        <v>140</v>
      </c>
      <c r="N190" s="11" t="s">
        <v>247</v>
      </c>
      <c r="O190" s="11" t="s">
        <v>249</v>
      </c>
      <c r="P190" s="11" t="s">
        <v>152</v>
      </c>
      <c r="Q190" s="11" t="s">
        <v>153</v>
      </c>
      <c r="R190" s="16"/>
    </row>
    <row r="191" spans="1:18" ht="13">
      <c r="A191" s="11" t="s">
        <v>251</v>
      </c>
      <c r="B191" s="11">
        <v>84</v>
      </c>
      <c r="C191" s="11">
        <v>75.8</v>
      </c>
      <c r="D191" s="15">
        <v>1.0743801652892562</v>
      </c>
      <c r="E191" s="15">
        <v>4.1322314049586771E-2</v>
      </c>
      <c r="F191" s="13"/>
      <c r="G191" s="15">
        <v>1.3223140495867767</v>
      </c>
      <c r="H191" s="80">
        <v>82.644628099173545</v>
      </c>
      <c r="I191" s="13"/>
      <c r="J191" s="15">
        <v>8.2644628099173542E-2</v>
      </c>
      <c r="K191" s="15">
        <v>4.6694214876033051</v>
      </c>
      <c r="L191" s="14">
        <v>57.685950413223139</v>
      </c>
      <c r="M191" s="11" t="s">
        <v>140</v>
      </c>
      <c r="N191" s="11" t="s">
        <v>247</v>
      </c>
      <c r="O191" s="11" t="s">
        <v>249</v>
      </c>
      <c r="P191" s="11" t="s">
        <v>152</v>
      </c>
      <c r="Q191" s="11" t="s">
        <v>153</v>
      </c>
      <c r="R191" s="16"/>
    </row>
    <row r="192" spans="1:18" ht="13">
      <c r="A192" s="11" t="s">
        <v>251</v>
      </c>
      <c r="B192" s="11">
        <v>86</v>
      </c>
      <c r="C192" s="11">
        <v>72.900000000000006</v>
      </c>
      <c r="D192" s="13">
        <v>0.87000000000000011</v>
      </c>
      <c r="E192" s="13" t="s">
        <v>230</v>
      </c>
      <c r="F192" s="13"/>
      <c r="G192" s="13">
        <v>0.68</v>
      </c>
      <c r="H192" s="80">
        <v>150.00000000000003</v>
      </c>
      <c r="I192" s="13"/>
      <c r="J192" s="15">
        <v>0.1</v>
      </c>
      <c r="K192" s="13">
        <v>3.1</v>
      </c>
      <c r="L192" s="13">
        <v>60.20000000000001</v>
      </c>
      <c r="M192" s="11" t="s">
        <v>140</v>
      </c>
      <c r="N192" s="11" t="s">
        <v>247</v>
      </c>
      <c r="O192" s="11" t="s">
        <v>249</v>
      </c>
      <c r="P192" s="11" t="s">
        <v>152</v>
      </c>
      <c r="Q192" s="11" t="s">
        <v>153</v>
      </c>
      <c r="R192" s="16"/>
    </row>
    <row r="193" spans="1:18" ht="13">
      <c r="A193" s="11" t="s">
        <v>260</v>
      </c>
      <c r="B193" s="11">
        <v>79</v>
      </c>
      <c r="C193" s="11">
        <v>78</v>
      </c>
      <c r="D193" s="15">
        <v>0.68181818181818177</v>
      </c>
      <c r="E193" s="15">
        <v>4.5454545454545456E-2</v>
      </c>
      <c r="F193" s="13"/>
      <c r="G193" s="15">
        <v>3.3181818181818179</v>
      </c>
      <c r="H193" s="80">
        <v>454.54545454545456</v>
      </c>
      <c r="I193" s="13"/>
      <c r="J193" s="15">
        <v>0.45454545454545459</v>
      </c>
      <c r="K193" s="15">
        <v>0.81818181818181812</v>
      </c>
      <c r="L193" s="14">
        <v>63.31818181818182</v>
      </c>
      <c r="M193" s="11" t="s">
        <v>140</v>
      </c>
      <c r="N193" s="11" t="s">
        <v>247</v>
      </c>
      <c r="O193" s="11" t="s">
        <v>249</v>
      </c>
      <c r="P193" s="11" t="s">
        <v>185</v>
      </c>
      <c r="Q193" s="11" t="s">
        <v>186</v>
      </c>
      <c r="R193" s="16"/>
    </row>
    <row r="194" spans="1:18" ht="13">
      <c r="A194" s="11" t="s">
        <v>260</v>
      </c>
      <c r="B194" s="11">
        <v>81</v>
      </c>
      <c r="C194" s="11">
        <v>74.400000000000006</v>
      </c>
      <c r="D194" s="15">
        <v>1.0937500000000002</v>
      </c>
      <c r="E194" s="15">
        <v>3.9062500000000007E-2</v>
      </c>
      <c r="F194" s="13"/>
      <c r="G194" s="15">
        <v>1.2109375000000002</v>
      </c>
      <c r="H194" s="80">
        <v>195.31250000000006</v>
      </c>
      <c r="I194" s="13"/>
      <c r="J194" s="15">
        <v>0.39062500000000011</v>
      </c>
      <c r="K194" s="15">
        <v>3.7109375000000004</v>
      </c>
      <c r="L194" s="14">
        <v>49.492187500000007</v>
      </c>
      <c r="M194" s="11" t="s">
        <v>140</v>
      </c>
      <c r="N194" s="11" t="s">
        <v>247</v>
      </c>
      <c r="O194" s="11" t="s">
        <v>249</v>
      </c>
      <c r="P194" s="11" t="s">
        <v>185</v>
      </c>
      <c r="Q194" s="11" t="s">
        <v>186</v>
      </c>
      <c r="R194" s="16"/>
    </row>
    <row r="195" spans="1:18" ht="13">
      <c r="A195" s="11" t="s">
        <v>261</v>
      </c>
      <c r="B195" s="11">
        <v>78</v>
      </c>
      <c r="C195" s="11">
        <v>70.3</v>
      </c>
      <c r="D195" s="15">
        <v>0.63973063973063959</v>
      </c>
      <c r="E195" s="15">
        <v>6.7340067340067339E-2</v>
      </c>
      <c r="F195" s="13"/>
      <c r="G195" s="15">
        <v>2.0202020202020199</v>
      </c>
      <c r="H195" s="80">
        <v>269.36026936026934</v>
      </c>
      <c r="I195" s="13"/>
      <c r="J195" s="15">
        <v>0.84175084175084158</v>
      </c>
      <c r="K195" s="15">
        <v>9.8989898989898979</v>
      </c>
      <c r="L195" s="14">
        <v>77.104377104377093</v>
      </c>
      <c r="M195" s="11" t="s">
        <v>140</v>
      </c>
      <c r="N195" s="11" t="s">
        <v>247</v>
      </c>
      <c r="O195" s="11" t="s">
        <v>249</v>
      </c>
      <c r="P195" s="11" t="s">
        <v>152</v>
      </c>
      <c r="Q195" s="11" t="s">
        <v>153</v>
      </c>
      <c r="R195" s="16"/>
    </row>
    <row r="196" spans="1:18" ht="13">
      <c r="A196" s="11" t="s">
        <v>261</v>
      </c>
      <c r="B196" s="11">
        <v>80</v>
      </c>
      <c r="C196" s="11">
        <v>71.8</v>
      </c>
      <c r="D196" s="15">
        <v>2.5531914893617018</v>
      </c>
      <c r="E196" s="15">
        <v>3.5460992907801414E-2</v>
      </c>
      <c r="F196" s="13"/>
      <c r="G196" s="15">
        <v>1.5957446808510638</v>
      </c>
      <c r="H196" s="80">
        <v>390.07092198581557</v>
      </c>
      <c r="I196" s="13"/>
      <c r="J196" s="15">
        <v>0.35460992907801414</v>
      </c>
      <c r="K196" s="15">
        <v>2.375886524822695</v>
      </c>
      <c r="L196" s="14">
        <v>47.907801418439711</v>
      </c>
      <c r="M196" s="11" t="s">
        <v>140</v>
      </c>
      <c r="N196" s="11" t="s">
        <v>247</v>
      </c>
      <c r="O196" s="11" t="s">
        <v>249</v>
      </c>
      <c r="P196" s="11" t="s">
        <v>152</v>
      </c>
      <c r="Q196" s="11" t="s">
        <v>153</v>
      </c>
      <c r="R196" s="16"/>
    </row>
    <row r="197" spans="1:18" ht="13">
      <c r="A197" s="11" t="s">
        <v>261</v>
      </c>
      <c r="B197" s="11">
        <v>84</v>
      </c>
      <c r="C197" s="11">
        <v>74.3</v>
      </c>
      <c r="D197" s="15">
        <v>0.81712062256809337</v>
      </c>
      <c r="E197" s="15" t="s">
        <v>229</v>
      </c>
      <c r="F197" s="13"/>
      <c r="G197" s="15">
        <v>2.6070038910505837</v>
      </c>
      <c r="H197" s="80">
        <v>700.38910505836566</v>
      </c>
      <c r="I197" s="13"/>
      <c r="J197" s="15">
        <v>0.31128404669260701</v>
      </c>
      <c r="K197" s="15">
        <v>5.3307392996108955</v>
      </c>
      <c r="L197" s="14">
        <v>53.696498054474709</v>
      </c>
      <c r="M197" s="11" t="s">
        <v>140</v>
      </c>
      <c r="N197" s="11" t="s">
        <v>247</v>
      </c>
      <c r="O197" s="11" t="s">
        <v>249</v>
      </c>
      <c r="P197" s="11" t="s">
        <v>152</v>
      </c>
      <c r="Q197" s="11" t="s">
        <v>153</v>
      </c>
      <c r="R197" s="16"/>
    </row>
    <row r="198" spans="1:18" ht="13">
      <c r="A198" s="11" t="s">
        <v>261</v>
      </c>
      <c r="B198" s="11">
        <v>86</v>
      </c>
      <c r="C198" s="11">
        <v>72.7</v>
      </c>
      <c r="D198" s="13">
        <v>0.50000000000000011</v>
      </c>
      <c r="E198" s="13" t="s">
        <v>230</v>
      </c>
      <c r="F198" s="13"/>
      <c r="G198" s="13">
        <v>1.1000000000000001</v>
      </c>
      <c r="H198" s="80">
        <v>460.00000000000006</v>
      </c>
      <c r="I198" s="13"/>
      <c r="J198" s="15" t="s">
        <v>229</v>
      </c>
      <c r="K198" s="13">
        <v>6</v>
      </c>
      <c r="L198" s="13">
        <v>49.2</v>
      </c>
      <c r="M198" s="11" t="s">
        <v>140</v>
      </c>
      <c r="N198" s="11" t="s">
        <v>247</v>
      </c>
      <c r="O198" s="11" t="s">
        <v>249</v>
      </c>
      <c r="P198" s="11" t="s">
        <v>152</v>
      </c>
      <c r="Q198" s="11" t="s">
        <v>153</v>
      </c>
      <c r="R198" s="16"/>
    </row>
    <row r="199" spans="1:18" ht="13">
      <c r="A199" s="11" t="s">
        <v>261</v>
      </c>
      <c r="B199" s="11">
        <v>78</v>
      </c>
      <c r="C199" s="11">
        <v>70.8</v>
      </c>
      <c r="D199" s="15">
        <v>0.27397260273972601</v>
      </c>
      <c r="E199" s="15">
        <v>3.4246575342465752E-2</v>
      </c>
      <c r="F199" s="13"/>
      <c r="G199" s="15">
        <v>2.0890410958904106</v>
      </c>
      <c r="H199" s="80">
        <v>821.91780821917791</v>
      </c>
      <c r="I199" s="13"/>
      <c r="J199" s="15">
        <v>0.37671232876712324</v>
      </c>
      <c r="K199" s="15">
        <v>1.7465753424657533</v>
      </c>
      <c r="L199" s="14">
        <v>57.910958904109584</v>
      </c>
      <c r="M199" s="11" t="s">
        <v>140</v>
      </c>
      <c r="N199" s="11" t="s">
        <v>247</v>
      </c>
      <c r="O199" s="11" t="s">
        <v>249</v>
      </c>
      <c r="P199" s="11" t="s">
        <v>152</v>
      </c>
      <c r="Q199" s="11" t="s">
        <v>153</v>
      </c>
      <c r="R199" s="16"/>
    </row>
    <row r="200" spans="1:18" ht="13">
      <c r="A200" s="11" t="s">
        <v>261</v>
      </c>
      <c r="B200" s="11">
        <v>80</v>
      </c>
      <c r="C200" s="11">
        <v>73.099999999999994</v>
      </c>
      <c r="D200" s="15">
        <v>0.63197026022304825</v>
      </c>
      <c r="E200" s="15">
        <v>3.7174721189591066E-2</v>
      </c>
      <c r="F200" s="13"/>
      <c r="G200" s="15">
        <v>1.1152416356877319</v>
      </c>
      <c r="H200" s="80">
        <v>2230.483271375464</v>
      </c>
      <c r="I200" s="13"/>
      <c r="J200" s="15">
        <v>0.3717472118959107</v>
      </c>
      <c r="K200" s="15">
        <v>1.1524163568773231</v>
      </c>
      <c r="L200" s="14">
        <v>40.408921933085487</v>
      </c>
      <c r="M200" s="11" t="s">
        <v>140</v>
      </c>
      <c r="N200" s="11" t="s">
        <v>247</v>
      </c>
      <c r="O200" s="11" t="s">
        <v>249</v>
      </c>
      <c r="P200" s="11" t="s">
        <v>152</v>
      </c>
      <c r="Q200" s="11" t="s">
        <v>153</v>
      </c>
      <c r="R200" s="16"/>
    </row>
    <row r="201" spans="1:18" ht="13">
      <c r="A201" s="11" t="s">
        <v>261</v>
      </c>
      <c r="B201" s="11">
        <v>84</v>
      </c>
      <c r="C201" s="11">
        <v>71.900000000000006</v>
      </c>
      <c r="D201" s="15">
        <v>1.5302491103202851</v>
      </c>
      <c r="E201" s="15">
        <v>3.5587188612099654E-2</v>
      </c>
      <c r="F201" s="13"/>
      <c r="G201" s="15">
        <v>3.1316725978647697</v>
      </c>
      <c r="H201" s="80">
        <v>640.56939501779379</v>
      </c>
      <c r="I201" s="13"/>
      <c r="J201" s="15">
        <v>7.1174377224199309E-2</v>
      </c>
      <c r="K201" s="15">
        <v>1.8505338078291822</v>
      </c>
      <c r="L201" s="14">
        <v>47.615658362989343</v>
      </c>
      <c r="M201" s="11" t="s">
        <v>140</v>
      </c>
      <c r="N201" s="11" t="s">
        <v>247</v>
      </c>
      <c r="O201" s="11" t="s">
        <v>249</v>
      </c>
      <c r="P201" s="11" t="s">
        <v>152</v>
      </c>
      <c r="Q201" s="11" t="s">
        <v>153</v>
      </c>
      <c r="R201" s="16"/>
    </row>
    <row r="202" spans="1:18" ht="13">
      <c r="A202" s="11" t="s">
        <v>261</v>
      </c>
      <c r="B202" s="11">
        <v>86</v>
      </c>
      <c r="C202" s="11">
        <v>71.7</v>
      </c>
      <c r="D202" s="13">
        <v>1.4000000000000001</v>
      </c>
      <c r="E202" s="13" t="s">
        <v>232</v>
      </c>
      <c r="F202" s="13"/>
      <c r="G202" s="13">
        <v>4.9000000000000004</v>
      </c>
      <c r="H202" s="80">
        <v>1000</v>
      </c>
      <c r="I202" s="13"/>
      <c r="J202" s="15">
        <v>0.37000000000000005</v>
      </c>
      <c r="K202" s="13">
        <v>1.5</v>
      </c>
      <c r="L202" s="13">
        <v>48.7</v>
      </c>
      <c r="M202" s="11" t="s">
        <v>140</v>
      </c>
      <c r="N202" s="11" t="s">
        <v>247</v>
      </c>
      <c r="O202" s="11" t="s">
        <v>249</v>
      </c>
      <c r="P202" s="11" t="s">
        <v>152</v>
      </c>
      <c r="Q202" s="11" t="s">
        <v>153</v>
      </c>
      <c r="R202" s="16"/>
    </row>
    <row r="203" spans="1:18" ht="13">
      <c r="A203" s="11" t="s">
        <v>256</v>
      </c>
      <c r="B203" s="11">
        <v>84</v>
      </c>
      <c r="C203" s="11">
        <v>74.7</v>
      </c>
      <c r="D203" s="15">
        <v>0.47430830039525701</v>
      </c>
      <c r="E203" s="15">
        <v>3.9525691699604751E-2</v>
      </c>
      <c r="F203" s="13"/>
      <c r="G203" s="15">
        <v>2.0553359683794472</v>
      </c>
      <c r="H203" s="80">
        <v>237.1541501976285</v>
      </c>
      <c r="I203" s="13"/>
      <c r="J203" s="15">
        <v>0.158102766798419</v>
      </c>
      <c r="K203" s="15">
        <v>0.86956521739130455</v>
      </c>
      <c r="L203" s="14">
        <v>61.818181818181834</v>
      </c>
      <c r="M203" s="11" t="s">
        <v>140</v>
      </c>
      <c r="N203" s="11" t="s">
        <v>247</v>
      </c>
      <c r="O203" s="11" t="s">
        <v>249</v>
      </c>
      <c r="P203" s="11" t="s">
        <v>183</v>
      </c>
      <c r="Q203" s="11" t="s">
        <v>184</v>
      </c>
      <c r="R203" s="16"/>
    </row>
    <row r="204" spans="1:18" ht="13">
      <c r="A204" s="11" t="s">
        <v>251</v>
      </c>
      <c r="B204" s="11">
        <v>78</v>
      </c>
      <c r="C204" s="11">
        <v>71.599999999999994</v>
      </c>
      <c r="D204" s="15">
        <v>0.28169014084507038</v>
      </c>
      <c r="E204" s="15">
        <v>7.0422535211267595E-2</v>
      </c>
      <c r="F204" s="13"/>
      <c r="G204" s="15">
        <v>1.408450704225352</v>
      </c>
      <c r="H204" s="80">
        <v>140.8450704225352</v>
      </c>
      <c r="I204" s="13"/>
      <c r="J204" s="15">
        <v>0.352112676056338</v>
      </c>
      <c r="K204" s="15">
        <v>5.4225352112676051</v>
      </c>
      <c r="L204" s="14">
        <v>79.190140845070403</v>
      </c>
      <c r="M204" s="11" t="s">
        <v>140</v>
      </c>
      <c r="N204" s="11" t="s">
        <v>247</v>
      </c>
      <c r="O204" s="11" t="s">
        <v>249</v>
      </c>
      <c r="P204" s="11" t="s">
        <v>152</v>
      </c>
      <c r="Q204" s="11" t="s">
        <v>153</v>
      </c>
      <c r="R204" s="16"/>
    </row>
    <row r="205" spans="1:18" ht="13">
      <c r="A205" s="11" t="s">
        <v>251</v>
      </c>
      <c r="B205" s="11">
        <v>80</v>
      </c>
      <c r="C205" s="11">
        <v>70.599999999999994</v>
      </c>
      <c r="D205" s="15">
        <v>0.98639455782312901</v>
      </c>
      <c r="E205" s="15">
        <v>3.4013605442176867E-2</v>
      </c>
      <c r="F205" s="13"/>
      <c r="G205" s="15">
        <v>1.3605442176870748</v>
      </c>
      <c r="H205" s="80">
        <v>476.19047619047615</v>
      </c>
      <c r="I205" s="13"/>
      <c r="J205" s="15">
        <v>0.3401360544217687</v>
      </c>
      <c r="K205" s="15">
        <v>3.3673469387755097</v>
      </c>
      <c r="L205" s="14">
        <v>45.612244897959179</v>
      </c>
      <c r="M205" s="11" t="s">
        <v>140</v>
      </c>
      <c r="N205" s="11" t="s">
        <v>247</v>
      </c>
      <c r="O205" s="11" t="s">
        <v>249</v>
      </c>
      <c r="P205" s="11" t="s">
        <v>152</v>
      </c>
      <c r="Q205" s="11" t="s">
        <v>153</v>
      </c>
      <c r="R205" s="16"/>
    </row>
    <row r="206" spans="1:18" ht="13">
      <c r="A206" s="11" t="s">
        <v>251</v>
      </c>
      <c r="B206" s="11">
        <v>84</v>
      </c>
      <c r="C206" s="11">
        <v>70.5</v>
      </c>
      <c r="D206" s="15">
        <v>1.6610169491525424</v>
      </c>
      <c r="E206" s="15" t="s">
        <v>231</v>
      </c>
      <c r="F206" s="13"/>
      <c r="G206" s="15">
        <v>2.1355932203389831</v>
      </c>
      <c r="H206" s="80">
        <v>305.08474576271186</v>
      </c>
      <c r="I206" s="13"/>
      <c r="J206" s="15">
        <v>0.30508474576271188</v>
      </c>
      <c r="K206" s="15">
        <v>3.7288135593220342</v>
      </c>
      <c r="L206" s="14">
        <v>47.694915254237294</v>
      </c>
      <c r="M206" s="11" t="s">
        <v>140</v>
      </c>
      <c r="N206" s="11" t="s">
        <v>247</v>
      </c>
      <c r="O206" s="11" t="s">
        <v>249</v>
      </c>
      <c r="P206" s="11" t="s">
        <v>152</v>
      </c>
      <c r="Q206" s="11" t="s">
        <v>153</v>
      </c>
      <c r="R206" s="16"/>
    </row>
    <row r="207" spans="1:18" ht="13">
      <c r="A207" s="11" t="s">
        <v>251</v>
      </c>
      <c r="B207" s="11">
        <v>86</v>
      </c>
      <c r="C207" s="11">
        <v>68.900000000000006</v>
      </c>
      <c r="D207" s="13">
        <v>1.3000000000000003</v>
      </c>
      <c r="E207" s="13" t="s">
        <v>230</v>
      </c>
      <c r="F207" s="13"/>
      <c r="G207" s="13">
        <v>1.6000000000000003</v>
      </c>
      <c r="H207" s="80">
        <v>490.00000000000011</v>
      </c>
      <c r="I207" s="13"/>
      <c r="J207" s="15" t="s">
        <v>229</v>
      </c>
      <c r="K207" s="13">
        <v>3.5000000000000009</v>
      </c>
      <c r="L207" s="13">
        <v>41.400000000000013</v>
      </c>
      <c r="M207" s="11" t="s">
        <v>140</v>
      </c>
      <c r="N207" s="11" t="s">
        <v>247</v>
      </c>
      <c r="O207" s="11" t="s">
        <v>249</v>
      </c>
      <c r="P207" s="11" t="s">
        <v>152</v>
      </c>
      <c r="Q207" s="11" t="s">
        <v>153</v>
      </c>
      <c r="R207" s="16"/>
    </row>
    <row r="208" spans="1:18" ht="13">
      <c r="A208" s="11" t="s">
        <v>189</v>
      </c>
      <c r="B208" s="11"/>
      <c r="C208" s="11"/>
      <c r="D208" s="13">
        <v>1</v>
      </c>
      <c r="E208" s="13">
        <v>0.2</v>
      </c>
      <c r="F208" s="13">
        <v>1.5</v>
      </c>
      <c r="G208" s="13">
        <v>8.6</v>
      </c>
      <c r="H208" s="80">
        <v>200</v>
      </c>
      <c r="I208" s="13">
        <v>0.9</v>
      </c>
      <c r="J208" s="13">
        <v>0.5</v>
      </c>
      <c r="K208" s="13">
        <v>4.5</v>
      </c>
      <c r="L208" s="13">
        <v>110</v>
      </c>
      <c r="M208" s="11" t="s">
        <v>160</v>
      </c>
      <c r="N208" s="11" t="s">
        <v>246</v>
      </c>
      <c r="O208" s="11" t="s">
        <v>249</v>
      </c>
      <c r="P208" s="11" t="s">
        <v>164</v>
      </c>
      <c r="Q208" s="11" t="s">
        <v>165</v>
      </c>
      <c r="R208" s="16"/>
    </row>
    <row r="209" spans="1:18" ht="13">
      <c r="A209" s="11" t="s">
        <v>190</v>
      </c>
      <c r="B209" s="11"/>
      <c r="C209" s="11"/>
      <c r="D209" s="13">
        <v>2.4</v>
      </c>
      <c r="E209" s="13" t="s">
        <v>225</v>
      </c>
      <c r="F209" s="13">
        <v>3.4</v>
      </c>
      <c r="G209" s="13">
        <v>13</v>
      </c>
      <c r="H209" s="80">
        <v>300</v>
      </c>
      <c r="I209" s="13">
        <v>1.7</v>
      </c>
      <c r="J209" s="13">
        <v>0.7</v>
      </c>
      <c r="K209" s="13">
        <v>4.3</v>
      </c>
      <c r="L209" s="13">
        <v>130</v>
      </c>
      <c r="M209" s="11" t="s">
        <v>160</v>
      </c>
      <c r="N209" s="11" t="s">
        <v>246</v>
      </c>
      <c r="O209" s="11" t="s">
        <v>249</v>
      </c>
      <c r="P209" s="11" t="s">
        <v>164</v>
      </c>
      <c r="Q209" s="11" t="s">
        <v>165</v>
      </c>
      <c r="R209" s="16"/>
    </row>
    <row r="210" spans="1:18" ht="13">
      <c r="A210" s="11" t="s">
        <v>191</v>
      </c>
      <c r="B210" s="11"/>
      <c r="C210" s="11"/>
      <c r="D210" s="13">
        <v>0.6</v>
      </c>
      <c r="E210" s="13" t="s">
        <v>225</v>
      </c>
      <c r="F210" s="13">
        <v>1.5</v>
      </c>
      <c r="G210" s="13">
        <v>2.7</v>
      </c>
      <c r="H210" s="80">
        <v>600</v>
      </c>
      <c r="I210" s="13">
        <v>1</v>
      </c>
      <c r="J210" s="13">
        <v>0.6</v>
      </c>
      <c r="K210" s="13">
        <v>2.2999999999999998</v>
      </c>
      <c r="L210" s="13">
        <v>130</v>
      </c>
      <c r="M210" s="11" t="s">
        <v>160</v>
      </c>
      <c r="N210" s="11" t="s">
        <v>246</v>
      </c>
      <c r="O210" s="11" t="s">
        <v>249</v>
      </c>
      <c r="P210" s="11" t="s">
        <v>164</v>
      </c>
      <c r="Q210" s="11" t="s">
        <v>165</v>
      </c>
      <c r="R210" s="16"/>
    </row>
    <row r="211" spans="1:18" ht="13">
      <c r="A211" s="11" t="s">
        <v>192</v>
      </c>
      <c r="B211" s="11"/>
      <c r="C211" s="11"/>
      <c r="D211" s="13">
        <v>6.1</v>
      </c>
      <c r="E211" s="13">
        <v>0.7</v>
      </c>
      <c r="F211" s="13">
        <v>2.1</v>
      </c>
      <c r="G211" s="13">
        <v>10</v>
      </c>
      <c r="H211" s="80">
        <v>100</v>
      </c>
      <c r="I211" s="13">
        <v>9.6</v>
      </c>
      <c r="J211" s="13">
        <v>0.7</v>
      </c>
      <c r="K211" s="13">
        <v>2.5</v>
      </c>
      <c r="L211" s="13">
        <v>99</v>
      </c>
      <c r="M211" s="11" t="s">
        <v>160</v>
      </c>
      <c r="N211" s="11" t="s">
        <v>246</v>
      </c>
      <c r="O211" s="11" t="s">
        <v>249</v>
      </c>
      <c r="P211" s="11" t="s">
        <v>164</v>
      </c>
      <c r="Q211" s="11" t="s">
        <v>165</v>
      </c>
      <c r="R211" s="16"/>
    </row>
    <row r="212" spans="1:18" ht="13">
      <c r="A212" s="11" t="s">
        <v>192</v>
      </c>
      <c r="B212" s="11"/>
      <c r="C212" s="11"/>
      <c r="D212" s="13">
        <v>1.2</v>
      </c>
      <c r="E212" s="13">
        <v>0.7</v>
      </c>
      <c r="F212" s="13">
        <v>1.4</v>
      </c>
      <c r="G212" s="13">
        <v>3</v>
      </c>
      <c r="H212" s="80">
        <v>100</v>
      </c>
      <c r="I212" s="13">
        <v>2.2999999999999998</v>
      </c>
      <c r="J212" s="13" t="s">
        <v>225</v>
      </c>
      <c r="K212" s="13">
        <v>3.6</v>
      </c>
      <c r="L212" s="13">
        <v>140</v>
      </c>
      <c r="M212" s="11" t="s">
        <v>160</v>
      </c>
      <c r="N212" s="11" t="s">
        <v>246</v>
      </c>
      <c r="O212" s="11" t="s">
        <v>249</v>
      </c>
      <c r="P212" s="11" t="s">
        <v>194</v>
      </c>
      <c r="Q212" s="11" t="s">
        <v>193</v>
      </c>
      <c r="R212" s="16"/>
    </row>
    <row r="213" spans="1:18" ht="13">
      <c r="A213" s="11" t="s">
        <v>195</v>
      </c>
      <c r="B213" s="11"/>
      <c r="C213" s="11"/>
      <c r="D213" s="13">
        <v>0.9</v>
      </c>
      <c r="E213" s="13">
        <v>0.3</v>
      </c>
      <c r="F213" s="13">
        <v>1.8</v>
      </c>
      <c r="G213" s="13">
        <v>8.6</v>
      </c>
      <c r="H213" s="80" t="s">
        <v>226</v>
      </c>
      <c r="I213" s="13">
        <v>1</v>
      </c>
      <c r="J213" s="13" t="s">
        <v>225</v>
      </c>
      <c r="K213" s="13">
        <v>4.8</v>
      </c>
      <c r="L213" s="13">
        <v>170</v>
      </c>
      <c r="M213" s="11" t="s">
        <v>160</v>
      </c>
      <c r="N213" s="11" t="s">
        <v>246</v>
      </c>
      <c r="O213" s="11" t="s">
        <v>249</v>
      </c>
      <c r="P213" s="11" t="s">
        <v>164</v>
      </c>
      <c r="Q213" s="11" t="s">
        <v>165</v>
      </c>
      <c r="R213" s="16"/>
    </row>
    <row r="214" spans="1:18" ht="13">
      <c r="A214" s="11" t="s">
        <v>196</v>
      </c>
      <c r="B214" s="11"/>
      <c r="C214" s="11"/>
      <c r="D214" s="13">
        <v>2.8</v>
      </c>
      <c r="E214" s="13" t="s">
        <v>225</v>
      </c>
      <c r="F214" s="13">
        <v>2.7</v>
      </c>
      <c r="G214" s="13">
        <v>4.7</v>
      </c>
      <c r="H214" s="80">
        <v>30</v>
      </c>
      <c r="I214" s="13">
        <v>2.5</v>
      </c>
      <c r="J214" s="13">
        <v>2.7</v>
      </c>
      <c r="K214" s="13">
        <v>1.2</v>
      </c>
      <c r="L214" s="13">
        <v>150</v>
      </c>
      <c r="M214" s="11" t="s">
        <v>160</v>
      </c>
      <c r="N214" s="11" t="s">
        <v>246</v>
      </c>
      <c r="O214" s="11" t="s">
        <v>249</v>
      </c>
      <c r="P214" s="11" t="s">
        <v>194</v>
      </c>
      <c r="Q214" s="11" t="s">
        <v>193</v>
      </c>
      <c r="R214" s="16"/>
    </row>
    <row r="215" spans="1:18" ht="13">
      <c r="A215" s="11" t="s">
        <v>197</v>
      </c>
      <c r="B215" s="11"/>
      <c r="C215" s="11"/>
      <c r="D215" s="13">
        <v>0.9</v>
      </c>
      <c r="E215" s="13">
        <v>1.2</v>
      </c>
      <c r="F215" s="13">
        <v>1.4</v>
      </c>
      <c r="G215" s="13">
        <v>0.9</v>
      </c>
      <c r="H215" s="80">
        <v>300</v>
      </c>
      <c r="I215" s="13">
        <v>0.7</v>
      </c>
      <c r="J215" s="13">
        <v>1.8</v>
      </c>
      <c r="K215" s="13">
        <v>9.4</v>
      </c>
      <c r="L215" s="13">
        <v>92</v>
      </c>
      <c r="M215" s="11" t="s">
        <v>160</v>
      </c>
      <c r="N215" s="11" t="s">
        <v>246</v>
      </c>
      <c r="O215" s="11" t="s">
        <v>249</v>
      </c>
      <c r="P215" s="11" t="s">
        <v>194</v>
      </c>
      <c r="Q215" s="11" t="s">
        <v>193</v>
      </c>
      <c r="R215" s="16"/>
    </row>
    <row r="216" spans="1:18" ht="13">
      <c r="A216" s="11" t="s">
        <v>198</v>
      </c>
      <c r="B216" s="11"/>
      <c r="C216" s="11"/>
      <c r="D216" s="13">
        <v>1.7</v>
      </c>
      <c r="E216" s="13">
        <v>0.2</v>
      </c>
      <c r="F216" s="13">
        <v>1.4</v>
      </c>
      <c r="G216" s="13">
        <v>4.0999999999999996</v>
      </c>
      <c r="H216" s="80">
        <v>200</v>
      </c>
      <c r="I216" s="13">
        <v>0.9</v>
      </c>
      <c r="J216" s="13">
        <v>0.3</v>
      </c>
      <c r="K216" s="13">
        <v>6.7</v>
      </c>
      <c r="L216" s="13">
        <v>110</v>
      </c>
      <c r="M216" s="11" t="s">
        <v>160</v>
      </c>
      <c r="N216" s="11" t="s">
        <v>246</v>
      </c>
      <c r="O216" s="11" t="s">
        <v>249</v>
      </c>
      <c r="P216" s="11" t="s">
        <v>164</v>
      </c>
      <c r="Q216" s="11" t="s">
        <v>165</v>
      </c>
      <c r="R216" s="16"/>
    </row>
    <row r="217" spans="1:18" ht="13">
      <c r="A217" s="11" t="s">
        <v>199</v>
      </c>
      <c r="B217" s="11"/>
      <c r="C217" s="11"/>
      <c r="D217" s="13">
        <v>0.7</v>
      </c>
      <c r="E217" s="13" t="s">
        <v>225</v>
      </c>
      <c r="F217" s="13">
        <v>1.4</v>
      </c>
      <c r="G217" s="13">
        <v>2.5</v>
      </c>
      <c r="H217" s="80">
        <v>200</v>
      </c>
      <c r="I217" s="13">
        <v>0.6</v>
      </c>
      <c r="J217" s="13">
        <v>0.5</v>
      </c>
      <c r="K217" s="13">
        <v>5.2</v>
      </c>
      <c r="L217" s="13">
        <v>110</v>
      </c>
      <c r="M217" s="11" t="s">
        <v>160</v>
      </c>
      <c r="N217" s="11" t="s">
        <v>246</v>
      </c>
      <c r="O217" s="11" t="s">
        <v>249</v>
      </c>
      <c r="P217" s="11" t="s">
        <v>194</v>
      </c>
      <c r="Q217" s="11" t="s">
        <v>193</v>
      </c>
      <c r="R217" s="16"/>
    </row>
    <row r="218" spans="1:18" ht="13">
      <c r="A218" s="11" t="s">
        <v>199</v>
      </c>
      <c r="B218" s="11"/>
      <c r="C218" s="11"/>
      <c r="D218" s="13">
        <v>2.9</v>
      </c>
      <c r="E218" s="13" t="s">
        <v>225</v>
      </c>
      <c r="F218" s="13">
        <v>1.6</v>
      </c>
      <c r="G218" s="13">
        <v>3.6</v>
      </c>
      <c r="H218" s="80">
        <v>100</v>
      </c>
      <c r="I218" s="13">
        <v>1.1000000000000001</v>
      </c>
      <c r="J218" s="13">
        <v>0.5</v>
      </c>
      <c r="K218" s="13">
        <v>3.6</v>
      </c>
      <c r="L218" s="13">
        <v>100</v>
      </c>
      <c r="M218" s="11" t="s">
        <v>160</v>
      </c>
      <c r="N218" s="11" t="s">
        <v>246</v>
      </c>
      <c r="O218" s="11" t="s">
        <v>249</v>
      </c>
      <c r="P218" s="11" t="s">
        <v>164</v>
      </c>
      <c r="Q218" s="11" t="s">
        <v>165</v>
      </c>
      <c r="R218" s="16"/>
    </row>
    <row r="219" spans="1:18" ht="13">
      <c r="A219" s="11" t="s">
        <v>200</v>
      </c>
      <c r="B219" s="11"/>
      <c r="C219" s="11"/>
      <c r="D219" s="13">
        <v>2.2999999999999998</v>
      </c>
      <c r="E219" s="13">
        <v>0.2</v>
      </c>
      <c r="F219" s="13">
        <v>1.3</v>
      </c>
      <c r="G219" s="13">
        <v>3</v>
      </c>
      <c r="H219" s="80" t="s">
        <v>226</v>
      </c>
      <c r="I219" s="13">
        <v>0.6</v>
      </c>
      <c r="J219" s="13" t="s">
        <v>225</v>
      </c>
      <c r="K219" s="13">
        <v>6.7</v>
      </c>
      <c r="L219" s="13">
        <v>100</v>
      </c>
      <c r="M219" s="11" t="s">
        <v>160</v>
      </c>
      <c r="N219" s="11" t="s">
        <v>246</v>
      </c>
      <c r="O219" s="11" t="s">
        <v>249</v>
      </c>
      <c r="P219" s="11" t="s">
        <v>164</v>
      </c>
      <c r="Q219" s="11" t="s">
        <v>165</v>
      </c>
      <c r="R219" s="16"/>
    </row>
    <row r="220" spans="1:18" ht="13">
      <c r="A220" s="11" t="s">
        <v>250</v>
      </c>
      <c r="B220" s="11">
        <v>312</v>
      </c>
      <c r="C220" s="11">
        <v>74.099999999999994</v>
      </c>
      <c r="D220" s="15">
        <v>0.23166023166023159</v>
      </c>
      <c r="E220" s="15">
        <v>0.15444015444015441</v>
      </c>
      <c r="F220" s="15">
        <v>2.0849420849420848</v>
      </c>
      <c r="G220" s="15">
        <v>1.8030888030888028</v>
      </c>
      <c r="H220" s="80">
        <v>810.81081081081061</v>
      </c>
      <c r="I220" s="13" t="s">
        <v>233</v>
      </c>
      <c r="J220" s="13" t="s">
        <v>233</v>
      </c>
      <c r="K220" s="15">
        <v>3.6486486486486474</v>
      </c>
      <c r="L220" s="14">
        <v>68.069498069498053</v>
      </c>
      <c r="M220" s="11" t="s">
        <v>177</v>
      </c>
      <c r="N220" s="11" t="s">
        <v>210</v>
      </c>
      <c r="O220" s="11" t="s">
        <v>249</v>
      </c>
      <c r="P220" s="11" t="s">
        <v>178</v>
      </c>
      <c r="Q220" s="11" t="s">
        <v>179</v>
      </c>
      <c r="R220" s="16"/>
    </row>
    <row r="221" spans="1:18" ht="13">
      <c r="A221" s="11" t="s">
        <v>250</v>
      </c>
      <c r="B221" s="11">
        <v>312</v>
      </c>
      <c r="C221" s="11">
        <v>75.599999999999994</v>
      </c>
      <c r="D221" s="15">
        <v>0.24590163934426224</v>
      </c>
      <c r="E221" s="15">
        <v>0.12295081967213112</v>
      </c>
      <c r="F221" s="15">
        <v>2.0081967213114749</v>
      </c>
      <c r="G221" s="15">
        <v>2.7991803278688523</v>
      </c>
      <c r="H221" s="80">
        <v>819.67213114754088</v>
      </c>
      <c r="I221" s="13" t="s">
        <v>233</v>
      </c>
      <c r="J221" s="13" t="s">
        <v>233</v>
      </c>
      <c r="K221" s="15">
        <v>4.0778688524590159</v>
      </c>
      <c r="L221" s="14">
        <v>74.95901639344261</v>
      </c>
      <c r="M221" s="11" t="s">
        <v>177</v>
      </c>
      <c r="N221" s="11" t="s">
        <v>210</v>
      </c>
      <c r="O221" s="11" t="s">
        <v>249</v>
      </c>
      <c r="P221" s="11" t="s">
        <v>178</v>
      </c>
      <c r="Q221" s="11" t="s">
        <v>179</v>
      </c>
      <c r="R221" s="16"/>
    </row>
    <row r="222" spans="1:18" ht="13">
      <c r="A222" s="11" t="s">
        <v>250</v>
      </c>
      <c r="B222" s="11">
        <v>313</v>
      </c>
      <c r="C222" s="11">
        <v>75.8</v>
      </c>
      <c r="D222" s="15">
        <v>0.16528925619834708</v>
      </c>
      <c r="E222" s="15">
        <v>0.12396694214876032</v>
      </c>
      <c r="F222" s="15">
        <v>0.99173553719008256</v>
      </c>
      <c r="G222" s="15">
        <v>1.6983471074380163</v>
      </c>
      <c r="H222" s="80">
        <v>1528.9256198347105</v>
      </c>
      <c r="I222" s="13" t="s">
        <v>233</v>
      </c>
      <c r="J222" s="13" t="s">
        <v>233</v>
      </c>
      <c r="K222" s="15">
        <v>3.3016528925619832</v>
      </c>
      <c r="L222" s="14">
        <v>76.983471074380148</v>
      </c>
      <c r="M222" s="11" t="s">
        <v>177</v>
      </c>
      <c r="N222" s="11" t="s">
        <v>210</v>
      </c>
      <c r="O222" s="11" t="s">
        <v>249</v>
      </c>
      <c r="P222" s="11" t="s">
        <v>178</v>
      </c>
      <c r="Q222" s="11" t="s">
        <v>179</v>
      </c>
      <c r="R222" s="16"/>
    </row>
    <row r="223" spans="1:18" ht="13">
      <c r="A223" s="11" t="s">
        <v>250</v>
      </c>
      <c r="B223" s="11">
        <v>313</v>
      </c>
      <c r="C223" s="11">
        <v>73.5</v>
      </c>
      <c r="D223" s="15">
        <v>7.5471698113207544E-2</v>
      </c>
      <c r="E223" s="15">
        <v>0.11320754716981131</v>
      </c>
      <c r="F223" s="15">
        <v>0.90566037735849048</v>
      </c>
      <c r="G223" s="15">
        <v>1.5962264150943395</v>
      </c>
      <c r="H223" s="80">
        <v>1169.8113207547169</v>
      </c>
      <c r="I223" s="13" t="s">
        <v>233</v>
      </c>
      <c r="J223" s="13" t="s">
        <v>233</v>
      </c>
      <c r="K223" s="15">
        <v>3.1018867924528299</v>
      </c>
      <c r="L223" s="14">
        <v>71.886792452830193</v>
      </c>
      <c r="M223" s="11" t="s">
        <v>177</v>
      </c>
      <c r="N223" s="11" t="s">
        <v>210</v>
      </c>
      <c r="O223" s="11" t="s">
        <v>249</v>
      </c>
      <c r="P223" s="11" t="s">
        <v>178</v>
      </c>
      <c r="Q223" s="11" t="s">
        <v>179</v>
      </c>
      <c r="R223" s="16"/>
    </row>
    <row r="224" spans="1:18" ht="13">
      <c r="A224" s="11" t="s">
        <v>250</v>
      </c>
      <c r="B224" s="11">
        <v>316</v>
      </c>
      <c r="C224" s="11">
        <v>74.2</v>
      </c>
      <c r="D224" s="15">
        <v>7.7519379844961253E-2</v>
      </c>
      <c r="E224" s="15">
        <v>0.11627906976744187</v>
      </c>
      <c r="F224" s="15">
        <v>1.2015503875968994</v>
      </c>
      <c r="G224" s="15">
        <v>2.3023255813953494</v>
      </c>
      <c r="H224" s="80">
        <v>697.67441860465124</v>
      </c>
      <c r="I224" s="13" t="s">
        <v>233</v>
      </c>
      <c r="J224" s="13" t="s">
        <v>233</v>
      </c>
      <c r="K224" s="15">
        <v>3.620155038759691</v>
      </c>
      <c r="L224" s="14">
        <v>77.054263565891489</v>
      </c>
      <c r="M224" s="11" t="s">
        <v>177</v>
      </c>
      <c r="N224" s="11" t="s">
        <v>210</v>
      </c>
      <c r="O224" s="11" t="s">
        <v>249</v>
      </c>
      <c r="P224" s="11" t="s">
        <v>178</v>
      </c>
      <c r="Q224" s="11" t="s">
        <v>179</v>
      </c>
      <c r="R224" s="16"/>
    </row>
    <row r="225" spans="1:18" ht="13">
      <c r="A225" s="11" t="s">
        <v>250</v>
      </c>
      <c r="B225" s="11">
        <v>316</v>
      </c>
      <c r="C225" s="11">
        <v>76</v>
      </c>
      <c r="D225" s="15">
        <v>8.3333333333333343E-2</v>
      </c>
      <c r="E225" s="15">
        <v>8.3333333333333343E-2</v>
      </c>
      <c r="F225" s="15">
        <v>3.5833333333333335</v>
      </c>
      <c r="G225" s="13">
        <v>1.5</v>
      </c>
      <c r="H225" s="80">
        <v>750</v>
      </c>
      <c r="I225" s="13" t="s">
        <v>233</v>
      </c>
      <c r="J225" s="13" t="s">
        <v>233</v>
      </c>
      <c r="K225" s="15">
        <v>4.6208333333333336</v>
      </c>
      <c r="L225" s="14">
        <v>85.083333333333343</v>
      </c>
      <c r="M225" s="11" t="s">
        <v>177</v>
      </c>
      <c r="N225" s="11" t="s">
        <v>210</v>
      </c>
      <c r="O225" s="11" t="s">
        <v>249</v>
      </c>
      <c r="P225" s="11" t="s">
        <v>178</v>
      </c>
      <c r="Q225" s="11" t="s">
        <v>179</v>
      </c>
      <c r="R225" s="16"/>
    </row>
    <row r="226" spans="1:18" ht="13">
      <c r="A226" s="11" t="s">
        <v>250</v>
      </c>
      <c r="B226" s="11">
        <v>317</v>
      </c>
      <c r="C226" s="11">
        <v>70.5</v>
      </c>
      <c r="D226" s="15">
        <v>0.13559322033898305</v>
      </c>
      <c r="E226" s="15">
        <v>0.10169491525423729</v>
      </c>
      <c r="F226" s="15">
        <v>1.0847457627118644</v>
      </c>
      <c r="G226" s="15">
        <v>1.7966101694915255</v>
      </c>
      <c r="H226" s="80">
        <v>406.77966101694921</v>
      </c>
      <c r="I226" s="13" t="s">
        <v>233</v>
      </c>
      <c r="J226" s="13" t="s">
        <v>233</v>
      </c>
      <c r="K226" s="15">
        <v>1.7898305084745765</v>
      </c>
      <c r="L226" s="14">
        <v>59.932203389830512</v>
      </c>
      <c r="M226" s="11" t="s">
        <v>177</v>
      </c>
      <c r="N226" s="11" t="s">
        <v>210</v>
      </c>
      <c r="O226" s="11" t="s">
        <v>249</v>
      </c>
      <c r="P226" s="11" t="s">
        <v>178</v>
      </c>
      <c r="Q226" s="11" t="s">
        <v>179</v>
      </c>
      <c r="R226" s="16"/>
    </row>
    <row r="227" spans="1:18" ht="13">
      <c r="A227" s="11" t="s">
        <v>250</v>
      </c>
      <c r="B227" s="11">
        <v>317</v>
      </c>
      <c r="C227" s="11">
        <v>71.5</v>
      </c>
      <c r="D227" s="15">
        <v>0.10526315789473685</v>
      </c>
      <c r="E227" s="15">
        <v>0.10526315789473685</v>
      </c>
      <c r="F227" s="15">
        <v>1.0877192982456141</v>
      </c>
      <c r="G227" s="15">
        <v>1.5964912280701757</v>
      </c>
      <c r="H227" s="80">
        <v>385.96491228070181</v>
      </c>
      <c r="I227" s="13" t="s">
        <v>233</v>
      </c>
      <c r="J227" s="13" t="s">
        <v>233</v>
      </c>
      <c r="K227" s="15">
        <v>1.8035087719298248</v>
      </c>
      <c r="L227" s="14">
        <v>62.912280701754391</v>
      </c>
      <c r="M227" s="11" t="s">
        <v>177</v>
      </c>
      <c r="N227" s="11" t="s">
        <v>210</v>
      </c>
      <c r="O227" s="11" t="s">
        <v>249</v>
      </c>
      <c r="P227" s="11" t="s">
        <v>178</v>
      </c>
      <c r="Q227" s="11" t="s">
        <v>179</v>
      </c>
      <c r="R227" s="16"/>
    </row>
    <row r="228" spans="1:18" ht="13">
      <c r="A228" s="11" t="s">
        <v>250</v>
      </c>
      <c r="B228" s="11">
        <v>324</v>
      </c>
      <c r="C228" s="11">
        <v>70.3</v>
      </c>
      <c r="D228" s="15">
        <v>3.3670033670033669E-2</v>
      </c>
      <c r="E228" s="15">
        <v>0.10101010101010099</v>
      </c>
      <c r="F228" s="15">
        <v>1.2121212121212119</v>
      </c>
      <c r="G228" s="15">
        <v>1.7003367003367</v>
      </c>
      <c r="H228" s="80">
        <v>168.35016835016833</v>
      </c>
      <c r="I228" s="13" t="s">
        <v>233</v>
      </c>
      <c r="J228" s="13" t="s">
        <v>233</v>
      </c>
      <c r="K228" s="15">
        <v>2.3703703703703698</v>
      </c>
      <c r="L228" s="14">
        <v>81.077441077441065</v>
      </c>
      <c r="M228" s="11" t="s">
        <v>177</v>
      </c>
      <c r="N228" s="11" t="s">
        <v>210</v>
      </c>
      <c r="O228" s="11" t="s">
        <v>249</v>
      </c>
      <c r="P228" s="11" t="s">
        <v>178</v>
      </c>
      <c r="Q228" s="11" t="s">
        <v>179</v>
      </c>
      <c r="R228" s="16"/>
    </row>
    <row r="229" spans="1:18" ht="13">
      <c r="A229" s="11" t="s">
        <v>250</v>
      </c>
      <c r="B229" s="11">
        <v>324</v>
      </c>
      <c r="C229" s="11">
        <v>66.8</v>
      </c>
      <c r="D229" s="15">
        <v>3.0120481927710843E-2</v>
      </c>
      <c r="E229" s="15">
        <v>9.0361445783132516E-2</v>
      </c>
      <c r="F229" s="15">
        <v>1.3855421686746987</v>
      </c>
      <c r="G229" s="15">
        <v>1.2981927710843373</v>
      </c>
      <c r="H229" s="80">
        <v>150.60240963855424</v>
      </c>
      <c r="I229" s="13" t="s">
        <v>233</v>
      </c>
      <c r="J229" s="13" t="s">
        <v>233</v>
      </c>
      <c r="K229" s="15">
        <v>1.7108433734939756</v>
      </c>
      <c r="L229" s="14">
        <v>78.9156626506024</v>
      </c>
      <c r="M229" s="11" t="s">
        <v>177</v>
      </c>
      <c r="N229" s="11" t="s">
        <v>210</v>
      </c>
      <c r="O229" s="11" t="s">
        <v>249</v>
      </c>
      <c r="P229" s="11" t="s">
        <v>178</v>
      </c>
      <c r="Q229" s="11" t="s">
        <v>179</v>
      </c>
      <c r="R229" s="16"/>
    </row>
    <row r="230" spans="1:18" ht="13">
      <c r="A230" s="11" t="s">
        <v>253</v>
      </c>
      <c r="B230" s="11">
        <v>79</v>
      </c>
      <c r="C230" s="11">
        <v>80.099999999999994</v>
      </c>
      <c r="D230" s="15">
        <v>0.30150753768844207</v>
      </c>
      <c r="E230" s="15">
        <v>0.10050251256281403</v>
      </c>
      <c r="F230" s="13"/>
      <c r="G230" s="15">
        <v>5.0251256281407022</v>
      </c>
      <c r="H230" s="80">
        <v>201.00502512562807</v>
      </c>
      <c r="I230" s="13"/>
      <c r="J230" s="15">
        <v>2.5628140703517581</v>
      </c>
      <c r="K230" s="15">
        <v>0.70351758793969832</v>
      </c>
      <c r="L230" s="14">
        <v>75.025125628140671</v>
      </c>
      <c r="M230" s="11" t="s">
        <v>177</v>
      </c>
      <c r="N230" s="11" t="s">
        <v>247</v>
      </c>
      <c r="O230" s="11" t="s">
        <v>249</v>
      </c>
      <c r="P230" s="11" t="s">
        <v>201</v>
      </c>
      <c r="Q230" s="11" t="s">
        <v>202</v>
      </c>
      <c r="R230" s="16"/>
    </row>
    <row r="231" spans="1:18" ht="13">
      <c r="A231" s="11" t="s">
        <v>253</v>
      </c>
      <c r="B231" s="11">
        <v>79</v>
      </c>
      <c r="C231" s="11">
        <v>80.8</v>
      </c>
      <c r="D231" s="15">
        <v>0.26041666666666663</v>
      </c>
      <c r="E231" s="15">
        <v>0.10416666666666666</v>
      </c>
      <c r="F231" s="13"/>
      <c r="G231" s="15">
        <v>3.333333333333333</v>
      </c>
      <c r="H231" s="80">
        <v>208.33333333333331</v>
      </c>
      <c r="I231" s="13"/>
      <c r="J231" s="15">
        <v>0.57291666666666663</v>
      </c>
      <c r="K231" s="15">
        <v>3.333333333333333</v>
      </c>
      <c r="L231" s="14">
        <v>93.177083333333314</v>
      </c>
      <c r="M231" s="11" t="s">
        <v>177</v>
      </c>
      <c r="N231" s="11" t="s">
        <v>247</v>
      </c>
      <c r="O231" s="11" t="s">
        <v>249</v>
      </c>
      <c r="P231" s="11" t="s">
        <v>203</v>
      </c>
      <c r="Q231" s="11" t="s">
        <v>204</v>
      </c>
      <c r="R231" s="16"/>
    </row>
    <row r="232" spans="1:18" ht="13">
      <c r="A232" s="11" t="s">
        <v>253</v>
      </c>
      <c r="B232" s="11">
        <v>79</v>
      </c>
      <c r="C232" s="11">
        <v>81.400000000000006</v>
      </c>
      <c r="D232" s="15">
        <v>0.37634408602150554</v>
      </c>
      <c r="E232" s="15">
        <v>5.3763440860215068E-2</v>
      </c>
      <c r="F232" s="13"/>
      <c r="G232" s="15">
        <v>3.6559139784946248</v>
      </c>
      <c r="H232" s="80">
        <v>268.81720430107538</v>
      </c>
      <c r="I232" s="13"/>
      <c r="J232" s="15">
        <v>0.75268817204301108</v>
      </c>
      <c r="K232" s="15">
        <v>3.3870967741935494</v>
      </c>
      <c r="L232" s="14">
        <v>80.591397849462396</v>
      </c>
      <c r="M232" s="11" t="s">
        <v>177</v>
      </c>
      <c r="N232" s="11" t="s">
        <v>247</v>
      </c>
      <c r="O232" s="11" t="s">
        <v>249</v>
      </c>
      <c r="P232" s="11" t="s">
        <v>203</v>
      </c>
      <c r="Q232" s="11" t="s">
        <v>204</v>
      </c>
      <c r="R232" s="16"/>
    </row>
    <row r="233" spans="1:18" ht="13">
      <c r="A233" s="11" t="s">
        <v>257</v>
      </c>
      <c r="B233" s="11">
        <v>86</v>
      </c>
      <c r="C233" s="11">
        <v>77.5</v>
      </c>
      <c r="D233" s="13" t="s">
        <v>123</v>
      </c>
      <c r="E233" s="13">
        <v>7.0999999999999994E-2</v>
      </c>
      <c r="F233" s="13"/>
      <c r="G233" s="13">
        <v>3.3000000000000003</v>
      </c>
      <c r="H233" s="80">
        <v>139.99999999999997</v>
      </c>
      <c r="I233" s="13"/>
      <c r="J233" s="13">
        <v>0.19999999999999998</v>
      </c>
      <c r="K233" s="13">
        <v>1.2</v>
      </c>
      <c r="L233" s="13">
        <v>57.5</v>
      </c>
      <c r="M233" s="11" t="s">
        <v>177</v>
      </c>
      <c r="N233" s="11" t="s">
        <v>247</v>
      </c>
      <c r="O233" s="11" t="s">
        <v>249</v>
      </c>
      <c r="P233" s="11" t="s">
        <v>201</v>
      </c>
      <c r="Q233" s="11" t="s">
        <v>202</v>
      </c>
      <c r="R233" s="16"/>
    </row>
    <row r="234" spans="1:18" ht="13">
      <c r="A234" s="11" t="s">
        <v>257</v>
      </c>
      <c r="B234" s="11">
        <v>86</v>
      </c>
      <c r="C234" s="11">
        <v>75.900000000000006</v>
      </c>
      <c r="D234" s="13" t="s">
        <v>123</v>
      </c>
      <c r="E234" s="13">
        <v>6.200000000000002E-2</v>
      </c>
      <c r="F234" s="13"/>
      <c r="G234" s="13">
        <v>3.3000000000000007</v>
      </c>
      <c r="H234" s="80">
        <v>110.00000000000003</v>
      </c>
      <c r="I234" s="13"/>
      <c r="J234" s="13">
        <v>0.10000000000000002</v>
      </c>
      <c r="K234" s="13">
        <v>0.80000000000000016</v>
      </c>
      <c r="L234" s="13">
        <v>62.700000000000017</v>
      </c>
      <c r="M234" s="11" t="s">
        <v>177</v>
      </c>
      <c r="N234" s="11" t="s">
        <v>247</v>
      </c>
      <c r="O234" s="11" t="s">
        <v>249</v>
      </c>
      <c r="P234" s="11" t="s">
        <v>201</v>
      </c>
      <c r="Q234" s="11" t="s">
        <v>202</v>
      </c>
      <c r="R234" s="16"/>
    </row>
    <row r="235" spans="1:18" ht="13">
      <c r="A235" s="11" t="s">
        <v>253</v>
      </c>
      <c r="B235" s="11">
        <v>84</v>
      </c>
      <c r="C235" s="11">
        <v>78.3</v>
      </c>
      <c r="D235" s="15">
        <v>9.216589861751151E-2</v>
      </c>
      <c r="E235" s="15" t="s">
        <v>63</v>
      </c>
      <c r="F235" s="13"/>
      <c r="G235" s="15">
        <v>1.7511520737327186</v>
      </c>
      <c r="H235" s="80">
        <v>322.58064516129031</v>
      </c>
      <c r="I235" s="13"/>
      <c r="J235" s="15">
        <v>2.6267281105990778</v>
      </c>
      <c r="K235" s="15">
        <v>0.6912442396313363</v>
      </c>
      <c r="L235" s="14">
        <v>55.391705069124413</v>
      </c>
      <c r="M235" s="11" t="s">
        <v>177</v>
      </c>
      <c r="N235" s="11" t="s">
        <v>247</v>
      </c>
      <c r="O235" s="11" t="s">
        <v>249</v>
      </c>
      <c r="P235" s="11" t="s">
        <v>205</v>
      </c>
      <c r="Q235" s="11" t="s">
        <v>206</v>
      </c>
      <c r="R235" s="16"/>
    </row>
    <row r="236" spans="1:18" ht="13">
      <c r="A236" s="11" t="s">
        <v>253</v>
      </c>
      <c r="B236" s="11">
        <v>84</v>
      </c>
      <c r="C236" s="11">
        <v>68.2</v>
      </c>
      <c r="D236" s="15">
        <v>6.2893081761006303E-2</v>
      </c>
      <c r="E236" s="15">
        <v>3.1446540880503152E-2</v>
      </c>
      <c r="F236" s="13"/>
      <c r="G236" s="15">
        <v>3.6163522012578619</v>
      </c>
      <c r="H236" s="80">
        <v>723.2704402515725</v>
      </c>
      <c r="I236" s="13"/>
      <c r="J236" s="15">
        <v>0.22012578616352207</v>
      </c>
      <c r="K236" s="15">
        <v>0.66037735849056611</v>
      </c>
      <c r="L236" s="14">
        <v>59.811320754716988</v>
      </c>
      <c r="M236" s="11" t="s">
        <v>177</v>
      </c>
      <c r="N236" s="11" t="s">
        <v>247</v>
      </c>
      <c r="O236" s="11" t="s">
        <v>249</v>
      </c>
      <c r="P236" s="11" t="s">
        <v>205</v>
      </c>
      <c r="Q236" s="11" t="s">
        <v>206</v>
      </c>
      <c r="R236" s="16"/>
    </row>
    <row r="237" spans="1:18" ht="13">
      <c r="A237" s="11" t="s">
        <v>253</v>
      </c>
      <c r="B237" s="11">
        <v>86</v>
      </c>
      <c r="C237" s="11">
        <v>75.8</v>
      </c>
      <c r="D237" s="13" t="s">
        <v>123</v>
      </c>
      <c r="E237" s="13">
        <v>0.03</v>
      </c>
      <c r="F237" s="13"/>
      <c r="G237" s="13">
        <v>2.5999999999999996</v>
      </c>
      <c r="H237" s="80">
        <v>139.99999999999997</v>
      </c>
      <c r="I237" s="13"/>
      <c r="J237" s="13" t="s">
        <v>229</v>
      </c>
      <c r="K237" s="13">
        <v>0.53999999999999992</v>
      </c>
      <c r="L237" s="13">
        <v>55.4</v>
      </c>
      <c r="M237" s="11" t="s">
        <v>177</v>
      </c>
      <c r="N237" s="11" t="s">
        <v>247</v>
      </c>
      <c r="O237" s="11" t="s">
        <v>249</v>
      </c>
      <c r="P237" s="11" t="s">
        <v>205</v>
      </c>
      <c r="Q237" s="11" t="s">
        <v>206</v>
      </c>
      <c r="R237" s="16"/>
    </row>
    <row r="238" spans="1:18" ht="13">
      <c r="A238" s="11" t="s">
        <v>253</v>
      </c>
      <c r="B238" s="11">
        <v>86</v>
      </c>
      <c r="C238" s="11">
        <v>76.3</v>
      </c>
      <c r="D238" s="13" t="s">
        <v>123</v>
      </c>
      <c r="E238" s="13" t="s">
        <v>232</v>
      </c>
      <c r="F238" s="13"/>
      <c r="G238" s="13">
        <v>2.8</v>
      </c>
      <c r="H238" s="80">
        <v>230</v>
      </c>
      <c r="I238" s="13"/>
      <c r="J238" s="13" t="s">
        <v>245</v>
      </c>
      <c r="K238" s="13">
        <v>0.76</v>
      </c>
      <c r="L238" s="13">
        <v>50.5</v>
      </c>
      <c r="M238" s="11" t="s">
        <v>177</v>
      </c>
      <c r="N238" s="11" t="s">
        <v>247</v>
      </c>
      <c r="O238" s="11" t="s">
        <v>249</v>
      </c>
      <c r="P238" s="11" t="s">
        <v>205</v>
      </c>
      <c r="Q238" s="11" t="s">
        <v>206</v>
      </c>
      <c r="R238" s="16"/>
    </row>
    <row r="239" spans="1:18" ht="13">
      <c r="A239" s="11" t="s">
        <v>258</v>
      </c>
      <c r="B239" s="11">
        <v>81</v>
      </c>
      <c r="C239" s="11">
        <v>79.5</v>
      </c>
      <c r="D239" s="15">
        <v>0.24390243902439027</v>
      </c>
      <c r="E239" s="15">
        <v>4.878048780487805E-2</v>
      </c>
      <c r="F239" s="13"/>
      <c r="G239" s="15">
        <v>2.7317073170731709</v>
      </c>
      <c r="H239" s="80">
        <v>243.90243902439028</v>
      </c>
      <c r="I239" s="13"/>
      <c r="J239" s="15">
        <v>0.48780487804878053</v>
      </c>
      <c r="K239" s="15">
        <v>0.78048780487804881</v>
      </c>
      <c r="L239" s="14">
        <v>59.414634146341463</v>
      </c>
      <c r="M239" s="11" t="s">
        <v>177</v>
      </c>
      <c r="N239" s="11" t="s">
        <v>247</v>
      </c>
      <c r="O239" s="11" t="s">
        <v>249</v>
      </c>
      <c r="P239" s="11" t="s">
        <v>201</v>
      </c>
      <c r="Q239" s="11" t="s">
        <v>202</v>
      </c>
      <c r="R239" s="16"/>
    </row>
    <row r="240" spans="1:18" ht="13">
      <c r="A240" s="11" t="s">
        <v>258</v>
      </c>
      <c r="B240" s="11">
        <v>81</v>
      </c>
      <c r="C240" s="11">
        <v>77.900000000000006</v>
      </c>
      <c r="D240" s="15">
        <v>0.22624434389140277</v>
      </c>
      <c r="E240" s="15">
        <v>4.5248868778280556E-2</v>
      </c>
      <c r="F240" s="13"/>
      <c r="G240" s="15">
        <v>2.4886877828054308</v>
      </c>
      <c r="H240" s="80">
        <v>226.24434389140276</v>
      </c>
      <c r="I240" s="13"/>
      <c r="J240" s="15">
        <v>0.45248868778280554</v>
      </c>
      <c r="K240" s="15">
        <v>0.7692307692307695</v>
      </c>
      <c r="L240" s="14">
        <v>58.099547511312231</v>
      </c>
      <c r="M240" s="11" t="s">
        <v>177</v>
      </c>
      <c r="N240" s="11" t="s">
        <v>247</v>
      </c>
      <c r="O240" s="11" t="s">
        <v>249</v>
      </c>
      <c r="P240" s="11" t="s">
        <v>201</v>
      </c>
      <c r="Q240" s="11" t="s">
        <v>202</v>
      </c>
      <c r="R240" s="16"/>
    </row>
    <row r="241" spans="1:18" ht="13">
      <c r="A241" s="11" t="s">
        <v>258</v>
      </c>
      <c r="B241" s="11">
        <v>86</v>
      </c>
      <c r="C241" s="11">
        <v>77.5</v>
      </c>
      <c r="D241" s="13" t="s">
        <v>225</v>
      </c>
      <c r="E241" s="13" t="s">
        <v>232</v>
      </c>
      <c r="F241" s="13"/>
      <c r="G241" s="13">
        <v>3.7</v>
      </c>
      <c r="H241" s="80">
        <v>199.99999999999997</v>
      </c>
      <c r="I241" s="13"/>
      <c r="J241" s="13">
        <v>9.9999999999999992E-2</v>
      </c>
      <c r="K241" s="13">
        <v>0.86</v>
      </c>
      <c r="L241" s="13">
        <v>54.8</v>
      </c>
      <c r="M241" s="11" t="s">
        <v>177</v>
      </c>
      <c r="N241" s="11" t="s">
        <v>247</v>
      </c>
      <c r="O241" s="11" t="s">
        <v>249</v>
      </c>
      <c r="P241" s="11" t="s">
        <v>201</v>
      </c>
      <c r="Q241" s="11" t="s">
        <v>202</v>
      </c>
      <c r="R241" s="16"/>
    </row>
    <row r="242" spans="1:18" ht="13">
      <c r="A242" s="11" t="s">
        <v>258</v>
      </c>
      <c r="B242" s="11">
        <v>86</v>
      </c>
      <c r="C242" s="11">
        <v>77</v>
      </c>
      <c r="D242" s="13" t="s">
        <v>225</v>
      </c>
      <c r="E242" s="13">
        <v>0.03</v>
      </c>
      <c r="F242" s="13"/>
      <c r="G242" s="13">
        <v>3.1999999999999997</v>
      </c>
      <c r="H242" s="80">
        <v>180</v>
      </c>
      <c r="I242" s="13"/>
      <c r="J242" s="13">
        <v>9.9999999999999992E-2</v>
      </c>
      <c r="K242" s="13">
        <v>0.95</v>
      </c>
      <c r="L242" s="13">
        <v>50.699999999999996</v>
      </c>
      <c r="M242" s="11" t="s">
        <v>177</v>
      </c>
      <c r="N242" s="11" t="s">
        <v>247</v>
      </c>
      <c r="O242" s="11" t="s">
        <v>249</v>
      </c>
      <c r="P242" s="11" t="s">
        <v>201</v>
      </c>
      <c r="Q242" s="11" t="s">
        <v>202</v>
      </c>
      <c r="R242" s="16"/>
    </row>
    <row r="243" spans="1:18" ht="13">
      <c r="A243" s="11" t="s">
        <v>260</v>
      </c>
      <c r="B243" s="11">
        <v>79</v>
      </c>
      <c r="C243" s="11">
        <v>70.5</v>
      </c>
      <c r="D243" s="15">
        <v>0.30508474576271188</v>
      </c>
      <c r="E243" s="15">
        <v>6.7796610169491525E-2</v>
      </c>
      <c r="F243" s="13"/>
      <c r="G243" s="15">
        <v>1.152542372881356</v>
      </c>
      <c r="H243" s="80">
        <v>135.59322033898306</v>
      </c>
      <c r="I243" s="13"/>
      <c r="J243" s="15">
        <v>0.50847457627118642</v>
      </c>
      <c r="K243" s="15">
        <v>3.0169491525423733</v>
      </c>
      <c r="L243" s="14">
        <v>56.711864406779668</v>
      </c>
      <c r="M243" s="11" t="s">
        <v>177</v>
      </c>
      <c r="N243" s="11" t="s">
        <v>247</v>
      </c>
      <c r="O243" s="11" t="s">
        <v>249</v>
      </c>
      <c r="P243" s="11" t="s">
        <v>178</v>
      </c>
      <c r="Q243" s="11" t="s">
        <v>179</v>
      </c>
      <c r="R243" s="16"/>
    </row>
    <row r="244" spans="1:18" ht="13">
      <c r="A244" s="11" t="s">
        <v>260</v>
      </c>
      <c r="B244" s="11">
        <v>79</v>
      </c>
      <c r="C244" s="11">
        <v>70.5</v>
      </c>
      <c r="D244" s="15">
        <v>0.3728813559322034</v>
      </c>
      <c r="E244" s="15">
        <v>0.10169491525423729</v>
      </c>
      <c r="F244" s="13"/>
      <c r="G244" s="15">
        <v>2.2372881355932206</v>
      </c>
      <c r="H244" s="80">
        <v>169.49152542372883</v>
      </c>
      <c r="I244" s="13"/>
      <c r="J244" s="15">
        <v>0.67796610169491534</v>
      </c>
      <c r="K244" s="15">
        <v>4.6440677966101704</v>
      </c>
      <c r="L244" s="14">
        <v>68.203389830508485</v>
      </c>
      <c r="M244" s="11" t="s">
        <v>177</v>
      </c>
      <c r="N244" s="11" t="s">
        <v>247</v>
      </c>
      <c r="O244" s="11" t="s">
        <v>249</v>
      </c>
      <c r="P244" s="11" t="s">
        <v>178</v>
      </c>
      <c r="Q244" s="11" t="s">
        <v>179</v>
      </c>
      <c r="R244" s="16"/>
    </row>
    <row r="245" spans="1:18" ht="13">
      <c r="A245" s="11" t="s">
        <v>260</v>
      </c>
      <c r="B245" s="11">
        <v>81</v>
      </c>
      <c r="C245" s="11">
        <v>73.400000000000006</v>
      </c>
      <c r="D245" s="15">
        <v>0.41353383458646625</v>
      </c>
      <c r="E245" s="15">
        <v>7.518796992481204E-2</v>
      </c>
      <c r="F245" s="13"/>
      <c r="G245" s="15">
        <v>1.1654135338345866</v>
      </c>
      <c r="H245" s="80">
        <v>187.96992481203011</v>
      </c>
      <c r="I245" s="13"/>
      <c r="J245" s="15">
        <v>0.71428571428571441</v>
      </c>
      <c r="K245" s="15">
        <v>3.270676691729324</v>
      </c>
      <c r="L245" s="14">
        <v>87.443609022556416</v>
      </c>
      <c r="M245" s="11" t="s">
        <v>177</v>
      </c>
      <c r="N245" s="11" t="s">
        <v>247</v>
      </c>
      <c r="O245" s="11" t="s">
        <v>249</v>
      </c>
      <c r="P245" s="11" t="s">
        <v>178</v>
      </c>
      <c r="Q245" s="11" t="s">
        <v>179</v>
      </c>
      <c r="R245" s="16"/>
    </row>
    <row r="246" spans="1:18" ht="13">
      <c r="A246" s="11" t="s">
        <v>207</v>
      </c>
      <c r="B246" s="11"/>
      <c r="C246" s="11"/>
      <c r="D246" s="13">
        <v>0.2</v>
      </c>
      <c r="E246" s="13" t="s">
        <v>225</v>
      </c>
      <c r="F246" s="13">
        <v>1.7</v>
      </c>
      <c r="G246" s="13">
        <v>2.4</v>
      </c>
      <c r="H246" s="80">
        <v>100</v>
      </c>
      <c r="I246" s="13">
        <v>0.8</v>
      </c>
      <c r="J246" s="13">
        <v>0.3</v>
      </c>
      <c r="K246" s="13">
        <v>2</v>
      </c>
      <c r="L246" s="13">
        <v>78</v>
      </c>
      <c r="M246" s="11" t="s">
        <v>177</v>
      </c>
      <c r="N246" s="11" t="s">
        <v>246</v>
      </c>
      <c r="O246" s="11" t="s">
        <v>249</v>
      </c>
      <c r="P246" s="11" t="s">
        <v>205</v>
      </c>
      <c r="Q246" s="11" t="s">
        <v>206</v>
      </c>
      <c r="R246" s="16"/>
    </row>
    <row r="247" spans="1:18" ht="13">
      <c r="A247" s="11" t="s">
        <v>208</v>
      </c>
      <c r="B247" s="11"/>
      <c r="C247" s="11"/>
      <c r="D247" s="13"/>
      <c r="E247" s="13" t="s">
        <v>225</v>
      </c>
      <c r="F247" s="13">
        <v>1.9</v>
      </c>
      <c r="G247" s="13">
        <v>2.7</v>
      </c>
      <c r="H247" s="80">
        <v>100</v>
      </c>
      <c r="I247" s="13">
        <v>0.6</v>
      </c>
      <c r="J247" s="13">
        <v>0.3</v>
      </c>
      <c r="K247" s="13">
        <v>2.4</v>
      </c>
      <c r="L247" s="13">
        <v>79</v>
      </c>
      <c r="M247" s="11" t="s">
        <v>177</v>
      </c>
      <c r="N247" s="11" t="s">
        <v>246</v>
      </c>
      <c r="O247" s="11" t="s">
        <v>249</v>
      </c>
      <c r="P247" s="11" t="s">
        <v>205</v>
      </c>
      <c r="Q247" s="11" t="s">
        <v>206</v>
      </c>
      <c r="R247" s="16"/>
    </row>
  </sheetData>
  <pageMargins left="0.75" right="0.75" top="1.18" bottom="1" header="0.25" footer="0.5"/>
  <pageSetup paperSize="5" orientation="portrait"/>
  <headerFooter alignWithMargins="0">
    <oddHeader>&amp;L
&amp;"Arial,Bold"&amp;11&amp;UMineral Resource Program&amp;C&amp;"Arial,Bold"&amp;12Laboratory Report
U.S. Geological Survey
Lakewood,Colorado&amp;RReported Date: &amp;D
&amp;"Arial,Bold"&amp;11&amp;UEnergy Resource Program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L. Fey</dc:creator>
  <cp:lastModifiedBy>Claire Landowski</cp:lastModifiedBy>
  <cp:lastPrinted>2013-04-03T21:35:28Z</cp:lastPrinted>
  <dcterms:created xsi:type="dcterms:W3CDTF">2012-06-20T16:32:58Z</dcterms:created>
  <dcterms:modified xsi:type="dcterms:W3CDTF">2014-06-19T15:19:06Z</dcterms:modified>
</cp:coreProperties>
</file>