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tterer\Desktop\ALK Backup Files\Marti_SIR_revisions\"/>
    </mc:Choice>
  </mc:AlternateContent>
  <xr:revisionPtr revIDLastSave="0" documentId="13_ncr:1_{29E1596C-D101-470A-A5C3-35D0310AB539}" xr6:coauthVersionLast="47" xr6:coauthVersionMax="47" xr10:uidLastSave="{00000000-0000-0000-0000-000000000000}"/>
  <bookViews>
    <workbookView xWindow="1400" yWindow="1940" windowWidth="25400" windowHeight="15470" tabRatio="820" xr2:uid="{00000000-000D-0000-FFFF-FFFF00000000}"/>
  </bookViews>
  <sheets>
    <sheet name="table8-IN reg1 FDC equations" sheetId="17" r:id="rId1"/>
  </sheets>
  <definedNames>
    <definedName name="_xlnm.Print_Area" localSheetId="0">'table8-IN reg1 FDC equations'!$A$8:$O$58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7" l="1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</calcChain>
</file>

<file path=xl/sharedStrings.xml><?xml version="1.0" encoding="utf-8"?>
<sst xmlns="http://schemas.openxmlformats.org/spreadsheetml/2006/main" count="106" uniqueCount="28">
  <si>
    <r>
      <t>[Fraction of correct censoring estimates, fraction of stations whose values were correctly estimated as censored (less than 0.005 cubic feet per second) or non-censored (greater than 0.005 cubic feet per second as compared to observations;</t>
    </r>
    <r>
      <rPr>
        <i/>
        <sz val="10"/>
        <rFont val="Arial"/>
        <family val="2"/>
      </rPr>
      <t/>
    </r>
  </si>
  <si>
    <r>
      <t>MSR, mean of squared residuals (eq. 6 in text); RMSR, square root of mean of squared residuals; MSR as percent, mean of squared residuals as percent (eq. 9 in text); SE, standard error;</t>
    </r>
    <r>
      <rPr>
        <i/>
        <sz val="10"/>
        <rFont val="Arial"/>
        <family val="2"/>
      </rPr>
      <t/>
    </r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</si>
  <si>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, intercept of regression equation (eq. 4 in text); </t>
    </r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, value of first basin characteristic in regression equation (eq. 4 in text); </t>
    </r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, coefficient of first basin characteristic in regression equation (eq. 4 in text); </t>
    </r>
    <r>
      <rPr>
        <i/>
        <sz val="10"/>
        <rFont val="Arial"/>
        <family val="2"/>
      </rPr>
      <t/>
    </r>
  </si>
  <si>
    <r>
      <t xml:space="preserve">DA, drainage area in square miles; </t>
    </r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, value of second basin characteristic in regression equation (eq. 4 in text); 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2</t>
    </r>
    <r>
      <rPr>
        <sz val="10"/>
        <rFont val="Arial"/>
        <family val="2"/>
      </rPr>
      <t>, coefficient of second basin characteristic in regression equation (eq. 4 in text);</t>
    </r>
  </si>
  <si>
    <r>
      <t>AWC, Available water content of soil, 0-100 centimeters (cm)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in cm; DJF.Precip, Dec-Jan-Feb monthly average Parameter-elevation Regressions on Independent Slopes Model (PRISM)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precipitation, in inches]</t>
    </r>
  </si>
  <si>
    <t>Drainage area-only regression equations</t>
  </si>
  <si>
    <t>Exceedance probability (percent)</t>
  </si>
  <si>
    <t>Number of streamgages</t>
  </si>
  <si>
    <t>Number of censored values</t>
  </si>
  <si>
    <t>Fraction of correct censoring estimates</t>
  </si>
  <si>
    <t>MSR</t>
  </si>
  <si>
    <t>RMSR</t>
  </si>
  <si>
    <t>MSR as percent</t>
  </si>
  <si>
    <t>SE of intercept</t>
  </si>
  <si>
    <t>DA</t>
  </si>
  <si>
    <t>Multiple regression equations</t>
  </si>
  <si>
    <t>10^(AWC - 17.204)</t>
  </si>
  <si>
    <t>10^(DJF.Precip - 2.4948)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</si>
  <si>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Miller, D.A. and White, R.A., 1998, A conterminous United States multi-layer soil characteristics data set for regional climate and hydrology modeling: Earth Interactions, v. 2, no. 2, p. 1–26.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</si>
  <si>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Daly, C., Halbleib, M., Smith, J.I., Gibson, W.P., Doggett, M.K., Taylor, G.H., Curtis, J., and Pasteris, P.A, 2008, Physiographically-sensitive mapping of temperature and precipitation across the conterminous United States: International Journal of Climatology, v. 28, p. 2031-–2064.</t>
    </r>
  </si>
  <si>
    <r>
      <rPr>
        <b/>
        <sz val="12"/>
        <color theme="1"/>
        <rFont val="Arial Narrow"/>
        <family val="2"/>
      </rPr>
      <t>Table 8.</t>
    </r>
    <r>
      <rPr>
        <sz val="12"/>
        <color theme="1"/>
        <rFont val="Arial Narrow"/>
        <family val="2"/>
      </rPr>
      <t xml:space="preserve"> Regression coefficients and variables for Indiana flow-duration region 1.</t>
    </r>
  </si>
  <si>
    <r>
      <t xml:space="preserve">Intercept </t>
    </r>
    <r>
      <rPr>
        <b/>
        <i/>
        <sz val="11"/>
        <rFont val="Calibri"/>
        <family val="2"/>
        <scheme val="minor"/>
      </rPr>
      <t>i</t>
    </r>
  </si>
  <si>
    <r>
      <t xml:space="preserve">Basin characteristic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1</t>
    </r>
  </si>
  <si>
    <r>
      <t xml:space="preserve">Coefficient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1</t>
    </r>
  </si>
  <si>
    <r>
      <t xml:space="preserve">SE of coefficient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1</t>
    </r>
  </si>
  <si>
    <r>
      <t xml:space="preserve">Basin characteristic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2</t>
    </r>
  </si>
  <si>
    <r>
      <t xml:space="preserve">Coefficient </t>
    </r>
    <r>
      <rPr>
        <b/>
        <i/>
        <sz val="11"/>
        <rFont val="Calibri"/>
        <family val="2"/>
        <scheme val="minor"/>
      </rPr>
      <t>a</t>
    </r>
    <r>
      <rPr>
        <b/>
        <i/>
        <vertAlign val="subscript"/>
        <sz val="11"/>
        <rFont val="Calibri"/>
        <family val="2"/>
        <scheme val="minor"/>
      </rPr>
      <t>2</t>
    </r>
  </si>
  <si>
    <r>
      <t xml:space="preserve">SE of coefficient </t>
    </r>
    <r>
      <rPr>
        <b/>
        <i/>
        <sz val="11"/>
        <rFont val="Calibri"/>
        <family val="2"/>
        <scheme val="minor"/>
      </rPr>
      <t>a</t>
    </r>
    <r>
      <rPr>
        <b/>
        <i/>
        <vertAlign val="sub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</si>
</sst>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1"/>
      <name val="Calibri"/>
      <family val="2"/>
      <scheme val="minor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2"/>
      <color theme="1"/>
      <name val="Arial Narrow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</cellStyleXfs>
  <cellXfs count="23">
    <xf numFmtId="0" fontId="0" fillId="0" borderId="0" xfId="0"/>
    <xf numFmtId="166" fontId="18" fillId="0" borderId="0" xfId="43" applyNumberFormat="1" applyAlignment="1"/>
    <xf numFmtId="0" fontId="18" fillId="0" borderId="0" xfId="43" applyAlignment="1">
      <alignment horizontal="center"/>
    </xf>
    <xf numFmtId="0" fontId="18" fillId="0" borderId="0" xfId="43"/>
    <xf numFmtId="166" fontId="18" fillId="0" borderId="0" xfId="43" applyNumberFormat="1" applyAlignment="1">
      <alignment horizontal="center"/>
    </xf>
    <xf numFmtId="165" fontId="18" fillId="0" borderId="0" xfId="43" applyNumberFormat="1" applyAlignment="1">
      <alignment horizontal="center"/>
    </xf>
    <xf numFmtId="0" fontId="21" fillId="0" borderId="0" xfId="43" applyFont="1" applyAlignment="1">
      <alignment horizontal="center"/>
    </xf>
    <xf numFmtId="0" fontId="22" fillId="0" borderId="0" xfId="43" applyFont="1" applyAlignment="1">
      <alignment horizontal="right"/>
    </xf>
    <xf numFmtId="166" fontId="22" fillId="0" borderId="0" xfId="43" applyNumberFormat="1" applyFont="1" applyAlignment="1">
      <alignment horizontal="right"/>
    </xf>
    <xf numFmtId="165" fontId="22" fillId="0" borderId="0" xfId="43" applyNumberFormat="1" applyFont="1" applyAlignment="1">
      <alignment horizontal="right"/>
    </xf>
    <xf numFmtId="164" fontId="22" fillId="0" borderId="0" xfId="43" applyNumberFormat="1" applyFont="1" applyAlignment="1">
      <alignment horizontal="right"/>
    </xf>
    <xf numFmtId="0" fontId="22" fillId="0" borderId="10" xfId="43" applyFont="1" applyBorder="1" applyAlignment="1">
      <alignment horizontal="right"/>
    </xf>
    <xf numFmtId="166" fontId="22" fillId="0" borderId="10" xfId="43" applyNumberFormat="1" applyFont="1" applyBorder="1" applyAlignment="1">
      <alignment horizontal="right"/>
    </xf>
    <xf numFmtId="164" fontId="22" fillId="0" borderId="10" xfId="43" applyNumberFormat="1" applyFont="1" applyBorder="1" applyAlignment="1">
      <alignment horizontal="right"/>
    </xf>
    <xf numFmtId="165" fontId="22" fillId="0" borderId="10" xfId="43" applyNumberFormat="1" applyFont="1" applyBorder="1" applyAlignment="1">
      <alignment horizontal="right"/>
    </xf>
    <xf numFmtId="0" fontId="18" fillId="0" borderId="0" xfId="43" applyAlignment="1">
      <alignment horizontal="left"/>
    </xf>
    <xf numFmtId="0" fontId="20" fillId="0" borderId="0" xfId="0" applyFont="1" applyAlignment="1">
      <alignment vertical="center"/>
    </xf>
    <xf numFmtId="0" fontId="26" fillId="0" borderId="0" xfId="0" applyFont="1"/>
    <xf numFmtId="166" fontId="18" fillId="0" borderId="0" xfId="43" applyNumberFormat="1" applyAlignment="1">
      <alignment horizontal="center"/>
    </xf>
    <xf numFmtId="0" fontId="30" fillId="0" borderId="10" xfId="43" applyFont="1" applyBorder="1" applyAlignment="1">
      <alignment horizontal="center" vertical="center" wrapText="1"/>
    </xf>
    <xf numFmtId="166" fontId="30" fillId="0" borderId="10" xfId="43" applyNumberFormat="1" applyFont="1" applyBorder="1" applyAlignment="1">
      <alignment horizontal="center" vertical="center" wrapText="1"/>
    </xf>
    <xf numFmtId="165" fontId="30" fillId="0" borderId="10" xfId="43" applyNumberFormat="1" applyFont="1" applyBorder="1" applyAlignment="1">
      <alignment horizontal="center" vertical="center" wrapText="1"/>
    </xf>
    <xf numFmtId="166" fontId="29" fillId="0" borderId="11" xfId="43" applyNumberFormat="1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2 2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tabSelected="1" topLeftCell="A5" zoomScaleNormal="100" workbookViewId="0">
      <selection activeCell="H25" sqref="H25"/>
    </sheetView>
  </sheetViews>
  <sheetFormatPr defaultColWidth="9.1796875" defaultRowHeight="12.5" x14ac:dyDescent="0.25"/>
  <cols>
    <col min="1" max="1" width="12.26953125" style="2" customWidth="1"/>
    <col min="2" max="2" width="13.453125" style="2" customWidth="1"/>
    <col min="3" max="3" width="13.453125" style="2" bestFit="1" customWidth="1"/>
    <col min="4" max="4" width="13.81640625" style="2" bestFit="1" customWidth="1"/>
    <col min="5" max="6" width="11.81640625" style="2" customWidth="1"/>
    <col min="7" max="7" width="12.26953125" style="2" customWidth="1"/>
    <col min="8" max="8" width="14.26953125" style="2" customWidth="1"/>
    <col min="9" max="9" width="13" style="4" customWidth="1"/>
    <col min="10" max="10" width="13.7265625" style="5" customWidth="1"/>
    <col min="11" max="12" width="12.1796875" style="4" bestFit="1" customWidth="1"/>
    <col min="13" max="13" width="21.81640625" style="4" customWidth="1"/>
    <col min="14" max="14" width="12.1796875" style="4" bestFit="1" customWidth="1"/>
    <col min="15" max="15" width="11.81640625" style="4" customWidth="1"/>
    <col min="16" max="16" width="12.1796875" style="4" bestFit="1" customWidth="1"/>
    <col min="17" max="16384" width="9.1796875" style="2"/>
  </cols>
  <sheetData>
    <row r="1" spans="1:16" ht="15.5" x14ac:dyDescent="0.35">
      <c r="A1" s="16" t="s">
        <v>20</v>
      </c>
      <c r="B1" s="6"/>
      <c r="I1" s="18"/>
      <c r="K1" s="18"/>
      <c r="L1" s="18"/>
      <c r="M1" s="18"/>
      <c r="N1" s="18"/>
      <c r="O1" s="18"/>
      <c r="P1" s="18"/>
    </row>
    <row r="2" spans="1:16" ht="13" x14ac:dyDescent="0.3">
      <c r="A2" s="15" t="s">
        <v>0</v>
      </c>
      <c r="I2" s="18"/>
      <c r="K2" s="18"/>
      <c r="L2" s="18"/>
      <c r="M2" s="18"/>
      <c r="N2" s="18"/>
      <c r="O2" s="18"/>
      <c r="P2" s="18"/>
    </row>
    <row r="3" spans="1:16" ht="13" x14ac:dyDescent="0.3">
      <c r="A3" s="15" t="s">
        <v>1</v>
      </c>
      <c r="I3" s="18"/>
      <c r="K3" s="18"/>
      <c r="L3" s="18"/>
      <c r="M3" s="18"/>
      <c r="N3" s="18"/>
      <c r="O3" s="18"/>
      <c r="P3" s="18"/>
    </row>
    <row r="4" spans="1:16" ht="15.5" x14ac:dyDescent="0.4">
      <c r="A4" s="15" t="s">
        <v>2</v>
      </c>
      <c r="I4" s="18"/>
      <c r="K4" s="18"/>
      <c r="L4" s="18"/>
      <c r="M4" s="18"/>
      <c r="N4" s="18"/>
      <c r="O4" s="18"/>
      <c r="P4" s="18"/>
    </row>
    <row r="5" spans="1:16" ht="15.5" x14ac:dyDescent="0.4">
      <c r="A5" s="15" t="s">
        <v>3</v>
      </c>
      <c r="I5" s="18"/>
      <c r="K5" s="18"/>
      <c r="L5" s="18"/>
      <c r="M5" s="18"/>
      <c r="N5" s="18"/>
      <c r="O5" s="18"/>
      <c r="P5" s="18"/>
    </row>
    <row r="6" spans="1:16" ht="14.5" x14ac:dyDescent="0.25">
      <c r="A6" s="15" t="s">
        <v>4</v>
      </c>
      <c r="I6" s="18"/>
      <c r="K6" s="18"/>
      <c r="L6" s="18"/>
      <c r="M6" s="18"/>
      <c r="N6" s="18"/>
      <c r="O6" s="18"/>
      <c r="P6" s="18"/>
    </row>
    <row r="7" spans="1:16" ht="13" thickBot="1" x14ac:dyDescent="0.3">
      <c r="A7" s="15"/>
      <c r="I7" s="18"/>
      <c r="K7" s="18"/>
      <c r="L7" s="18"/>
      <c r="M7" s="18"/>
      <c r="N7" s="18"/>
      <c r="O7" s="18"/>
      <c r="P7" s="18"/>
    </row>
    <row r="8" spans="1:16" ht="13.5" thickBot="1" x14ac:dyDescent="0.3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"/>
      <c r="N8" s="1"/>
      <c r="O8" s="2"/>
      <c r="P8" s="2"/>
    </row>
    <row r="9" spans="1:16" ht="66" customHeight="1" thickBot="1" x14ac:dyDescent="0.3">
      <c r="A9" s="19" t="s">
        <v>6</v>
      </c>
      <c r="B9" s="19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 t="s">
        <v>12</v>
      </c>
      <c r="H9" s="20" t="s">
        <v>21</v>
      </c>
      <c r="I9" s="20" t="s">
        <v>13</v>
      </c>
      <c r="J9" s="20" t="s">
        <v>22</v>
      </c>
      <c r="K9" s="20" t="s">
        <v>23</v>
      </c>
      <c r="L9" s="20" t="s">
        <v>24</v>
      </c>
      <c r="M9" s="3"/>
      <c r="N9" s="3"/>
      <c r="O9" s="3"/>
      <c r="P9" s="3"/>
    </row>
    <row r="10" spans="1:16" ht="14.5" x14ac:dyDescent="0.35">
      <c r="A10" s="7">
        <v>99.9</v>
      </c>
      <c r="B10" s="7">
        <v>23</v>
      </c>
      <c r="C10" s="7">
        <v>17</v>
      </c>
      <c r="D10" s="8">
        <v>0.82608700000000002</v>
      </c>
      <c r="E10" s="8">
        <v>0.40599259999999998</v>
      </c>
      <c r="F10" s="8">
        <f>SQRT(E10)</f>
        <v>0.63717548603190943</v>
      </c>
      <c r="G10" s="9">
        <v>275.80100190000002</v>
      </c>
      <c r="H10" s="8">
        <v>-6.8242820999999996</v>
      </c>
      <c r="I10" s="8">
        <v>1.263995</v>
      </c>
      <c r="J10" s="7" t="s">
        <v>14</v>
      </c>
      <c r="K10" s="8">
        <v>2.5410176</v>
      </c>
      <c r="L10" s="8">
        <v>0.45973609999999998</v>
      </c>
      <c r="M10" s="2"/>
      <c r="N10" s="18"/>
      <c r="O10" s="18"/>
      <c r="P10" s="2"/>
    </row>
    <row r="11" spans="1:16" ht="14.5" x14ac:dyDescent="0.35">
      <c r="A11" s="7">
        <v>99.8</v>
      </c>
      <c r="B11" s="7">
        <v>23</v>
      </c>
      <c r="C11" s="7">
        <v>17</v>
      </c>
      <c r="D11" s="8">
        <v>0.82608700000000002</v>
      </c>
      <c r="E11" s="8">
        <v>0.42307679999999998</v>
      </c>
      <c r="F11" s="8">
        <f t="shared" ref="F11:F31" si="0">SQRT(E11)</f>
        <v>0.65044354097800061</v>
      </c>
      <c r="G11" s="9">
        <v>290.21701289999999</v>
      </c>
      <c r="H11" s="8">
        <v>-6.8775534</v>
      </c>
      <c r="I11" s="8">
        <v>1.2875992999999999</v>
      </c>
      <c r="J11" s="7" t="s">
        <v>14</v>
      </c>
      <c r="K11" s="8">
        <v>2.5646958</v>
      </c>
      <c r="L11" s="8">
        <v>0.46825990000000001</v>
      </c>
      <c r="M11" s="2"/>
      <c r="N11" s="18"/>
      <c r="O11" s="18"/>
      <c r="P11" s="2"/>
    </row>
    <row r="12" spans="1:16" ht="14.5" x14ac:dyDescent="0.35">
      <c r="A12" s="7">
        <v>99.5</v>
      </c>
      <c r="B12" s="7">
        <v>23</v>
      </c>
      <c r="C12" s="7">
        <v>16</v>
      </c>
      <c r="D12" s="8">
        <v>0.65217389999999997</v>
      </c>
      <c r="E12" s="8">
        <v>0.44519219999999998</v>
      </c>
      <c r="F12" s="8">
        <f t="shared" si="0"/>
        <v>0.66722724764505836</v>
      </c>
      <c r="G12" s="9">
        <v>309.75480690000001</v>
      </c>
      <c r="H12" s="8">
        <v>-6.1064965999999998</v>
      </c>
      <c r="I12" s="8">
        <v>0.97230260000000002</v>
      </c>
      <c r="J12" s="7" t="s">
        <v>14</v>
      </c>
      <c r="K12" s="8">
        <v>2.3463188000000001</v>
      </c>
      <c r="L12" s="8">
        <v>0.38081110000000001</v>
      </c>
      <c r="M12" s="2"/>
      <c r="N12" s="18"/>
      <c r="O12" s="18"/>
      <c r="P12" s="2"/>
    </row>
    <row r="13" spans="1:16" ht="14.5" x14ac:dyDescent="0.35">
      <c r="A13" s="7">
        <v>99</v>
      </c>
      <c r="B13" s="7">
        <v>23</v>
      </c>
      <c r="C13" s="7">
        <v>16</v>
      </c>
      <c r="D13" s="8">
        <v>0.65217389999999997</v>
      </c>
      <c r="E13" s="8">
        <v>0.50757629999999998</v>
      </c>
      <c r="F13" s="8">
        <f t="shared" si="0"/>
        <v>0.71244389252768525</v>
      </c>
      <c r="G13" s="9">
        <v>370.78500459999998</v>
      </c>
      <c r="H13" s="8">
        <v>-6.1832684999999996</v>
      </c>
      <c r="I13" s="8">
        <v>1.0479594999999999</v>
      </c>
      <c r="J13" s="7" t="s">
        <v>14</v>
      </c>
      <c r="K13" s="8">
        <v>2.3798016</v>
      </c>
      <c r="L13" s="8">
        <v>0.41027010000000003</v>
      </c>
      <c r="M13" s="2"/>
      <c r="N13" s="18"/>
      <c r="O13" s="18"/>
      <c r="P13" s="2"/>
    </row>
    <row r="14" spans="1:16" ht="14.5" x14ac:dyDescent="0.35">
      <c r="A14" s="7">
        <v>98</v>
      </c>
      <c r="B14" s="7">
        <v>23</v>
      </c>
      <c r="C14" s="7">
        <v>15</v>
      </c>
      <c r="D14" s="8">
        <v>0.60869569999999995</v>
      </c>
      <c r="E14" s="8">
        <v>0.59130729999999998</v>
      </c>
      <c r="F14" s="8">
        <f t="shared" si="0"/>
        <v>0.76896508373267503</v>
      </c>
      <c r="G14" s="9">
        <v>468.93294450000002</v>
      </c>
      <c r="H14" s="8">
        <v>-5.8866567999999999</v>
      </c>
      <c r="I14" s="8">
        <v>0.98248570000000002</v>
      </c>
      <c r="J14" s="7" t="s">
        <v>14</v>
      </c>
      <c r="K14" s="8">
        <v>2.2999282999999999</v>
      </c>
      <c r="L14" s="8">
        <v>0.39881919999999998</v>
      </c>
      <c r="M14" s="2"/>
      <c r="N14" s="18"/>
      <c r="O14" s="18"/>
      <c r="P14" s="2"/>
    </row>
    <row r="15" spans="1:16" ht="14.5" x14ac:dyDescent="0.35">
      <c r="A15" s="7">
        <v>95</v>
      </c>
      <c r="B15" s="7">
        <v>23</v>
      </c>
      <c r="C15" s="7">
        <v>7</v>
      </c>
      <c r="D15" s="8">
        <v>0.78260870000000005</v>
      </c>
      <c r="E15" s="8">
        <v>0.50458159999999996</v>
      </c>
      <c r="F15" s="8">
        <f t="shared" si="0"/>
        <v>0.71033907396397666</v>
      </c>
      <c r="G15" s="9">
        <v>367.63885909999999</v>
      </c>
      <c r="H15" s="8">
        <v>-4.0287233999999996</v>
      </c>
      <c r="I15" s="8">
        <v>0.45601190000000003</v>
      </c>
      <c r="J15" s="7" t="s">
        <v>14</v>
      </c>
      <c r="K15" s="8">
        <v>1.8220951999999999</v>
      </c>
      <c r="L15" s="8">
        <v>0.217803</v>
      </c>
      <c r="M15" s="2"/>
      <c r="N15" s="18"/>
      <c r="O15" s="18"/>
      <c r="P15" s="2"/>
    </row>
    <row r="16" spans="1:16" ht="14.5" x14ac:dyDescent="0.35">
      <c r="A16" s="7">
        <v>90</v>
      </c>
      <c r="B16" s="7">
        <v>23</v>
      </c>
      <c r="C16" s="7">
        <v>3</v>
      </c>
      <c r="D16" s="8">
        <v>0.86956520000000004</v>
      </c>
      <c r="E16" s="8">
        <v>0.24127199999999999</v>
      </c>
      <c r="F16" s="8">
        <f t="shared" si="0"/>
        <v>0.49119446250950344</v>
      </c>
      <c r="G16" s="9">
        <v>161.05158489999999</v>
      </c>
      <c r="H16" s="8">
        <v>-2.8141444999999998</v>
      </c>
      <c r="I16" s="8">
        <v>0.25670490000000001</v>
      </c>
      <c r="J16" s="7" t="s">
        <v>14</v>
      </c>
      <c r="K16" s="8">
        <v>1.5215258</v>
      </c>
      <c r="L16" s="8">
        <v>0.1280318</v>
      </c>
      <c r="M16" s="2"/>
      <c r="N16" s="18"/>
      <c r="O16" s="18"/>
      <c r="P16" s="2"/>
    </row>
    <row r="17" spans="1:16" ht="14.5" x14ac:dyDescent="0.35">
      <c r="A17" s="7">
        <v>80</v>
      </c>
      <c r="B17" s="7">
        <v>23</v>
      </c>
      <c r="C17" s="7">
        <v>0</v>
      </c>
      <c r="D17" s="8">
        <v>1</v>
      </c>
      <c r="E17" s="8">
        <v>0.1234126</v>
      </c>
      <c r="F17" s="8">
        <f t="shared" si="0"/>
        <v>0.35130129518690933</v>
      </c>
      <c r="G17" s="9">
        <v>96.116382099999996</v>
      </c>
      <c r="H17" s="8">
        <v>-1.8837646699999999</v>
      </c>
      <c r="I17" s="8">
        <v>0.16434720999999999</v>
      </c>
      <c r="J17" s="7" t="s">
        <v>14</v>
      </c>
      <c r="K17" s="8">
        <v>1.3035629099999999</v>
      </c>
      <c r="L17" s="8">
        <v>8.2694160000000003E-2</v>
      </c>
      <c r="M17" s="2"/>
      <c r="N17" s="18"/>
      <c r="O17" s="18"/>
      <c r="P17" s="2"/>
    </row>
    <row r="18" spans="1:16" ht="14.5" x14ac:dyDescent="0.35">
      <c r="A18" s="7">
        <v>75</v>
      </c>
      <c r="B18" s="7">
        <v>23</v>
      </c>
      <c r="C18" s="7">
        <v>0</v>
      </c>
      <c r="D18" s="8">
        <v>1</v>
      </c>
      <c r="E18" s="8">
        <v>8.4390119999999999E-2</v>
      </c>
      <c r="F18" s="8">
        <f t="shared" si="0"/>
        <v>0.29049977624776235</v>
      </c>
      <c r="G18" s="9">
        <v>75.1187994</v>
      </c>
      <c r="H18" s="8">
        <v>-1.6106893499999999</v>
      </c>
      <c r="I18" s="8">
        <v>0.13590282000000001</v>
      </c>
      <c r="J18" s="7" t="s">
        <v>14</v>
      </c>
      <c r="K18" s="8">
        <v>1.25381137</v>
      </c>
      <c r="L18" s="8">
        <v>6.8381869999999997E-2</v>
      </c>
      <c r="M18" s="2"/>
      <c r="N18" s="18"/>
      <c r="O18" s="18"/>
      <c r="P18" s="2"/>
    </row>
    <row r="19" spans="1:16" ht="14.5" x14ac:dyDescent="0.35">
      <c r="A19" s="7">
        <v>70</v>
      </c>
      <c r="B19" s="7">
        <v>23</v>
      </c>
      <c r="C19" s="7">
        <v>0</v>
      </c>
      <c r="D19" s="8">
        <v>1</v>
      </c>
      <c r="E19" s="8">
        <v>6.0462780000000001E-2</v>
      </c>
      <c r="F19" s="8">
        <f t="shared" si="0"/>
        <v>0.24589180547549769</v>
      </c>
      <c r="G19" s="9">
        <v>61.474343019999999</v>
      </c>
      <c r="H19" s="8">
        <v>-1.3591193500000001</v>
      </c>
      <c r="I19" s="8">
        <v>0.11503413</v>
      </c>
      <c r="J19" s="7" t="s">
        <v>14</v>
      </c>
      <c r="K19" s="8">
        <v>1.2064890100000001</v>
      </c>
      <c r="L19" s="8">
        <v>5.7881420000000003E-2</v>
      </c>
      <c r="M19" s="2"/>
      <c r="N19" s="18"/>
      <c r="O19" s="18"/>
      <c r="P19" s="2"/>
    </row>
    <row r="20" spans="1:16" ht="14.5" x14ac:dyDescent="0.35">
      <c r="A20" s="7">
        <v>60</v>
      </c>
      <c r="B20" s="7">
        <v>23</v>
      </c>
      <c r="C20" s="7">
        <v>0</v>
      </c>
      <c r="D20" s="8">
        <v>1</v>
      </c>
      <c r="E20" s="8">
        <v>4.1095729999999997E-2</v>
      </c>
      <c r="F20" s="8">
        <f t="shared" si="0"/>
        <v>0.20272081787522464</v>
      </c>
      <c r="G20" s="9">
        <v>49.340096109999998</v>
      </c>
      <c r="H20" s="8">
        <v>-0.98924772999999999</v>
      </c>
      <c r="I20" s="8">
        <v>9.4837690000000002E-2</v>
      </c>
      <c r="J20" s="7" t="s">
        <v>14</v>
      </c>
      <c r="K20" s="8">
        <v>1.14785746</v>
      </c>
      <c r="L20" s="8">
        <v>4.7719240000000003E-2</v>
      </c>
      <c r="M20" s="2"/>
      <c r="N20" s="18"/>
      <c r="O20" s="18"/>
      <c r="P20" s="2"/>
    </row>
    <row r="21" spans="1:16" ht="14.5" x14ac:dyDescent="0.35">
      <c r="A21" s="7">
        <v>50</v>
      </c>
      <c r="B21" s="7">
        <v>23</v>
      </c>
      <c r="C21" s="7">
        <v>0</v>
      </c>
      <c r="D21" s="8">
        <v>1</v>
      </c>
      <c r="E21" s="8">
        <v>3.084574E-2</v>
      </c>
      <c r="F21" s="8">
        <f t="shared" si="0"/>
        <v>0.17562955332175734</v>
      </c>
      <c r="G21" s="9">
        <v>42.151348130000002</v>
      </c>
      <c r="H21" s="8">
        <v>-0.68879495999999996</v>
      </c>
      <c r="I21" s="8">
        <v>8.2163749999999994E-2</v>
      </c>
      <c r="J21" s="7" t="s">
        <v>14</v>
      </c>
      <c r="K21" s="8">
        <v>1.1088875199999999</v>
      </c>
      <c r="L21" s="8">
        <v>4.1342120000000003E-2</v>
      </c>
      <c r="M21" s="2"/>
      <c r="N21" s="18"/>
      <c r="O21" s="18"/>
      <c r="P21" s="2"/>
    </row>
    <row r="22" spans="1:16" ht="14.5" x14ac:dyDescent="0.35">
      <c r="A22" s="7">
        <v>40</v>
      </c>
      <c r="B22" s="7">
        <v>23</v>
      </c>
      <c r="C22" s="7">
        <v>0</v>
      </c>
      <c r="D22" s="8">
        <v>1</v>
      </c>
      <c r="E22" s="8">
        <v>2.3565969999999999E-2</v>
      </c>
      <c r="F22" s="8">
        <f t="shared" si="0"/>
        <v>0.15351211678561402</v>
      </c>
      <c r="G22" s="9">
        <v>36.480870809999999</v>
      </c>
      <c r="H22" s="8">
        <v>-0.44410298999999998</v>
      </c>
      <c r="I22" s="8">
        <v>7.1816669999999999E-2</v>
      </c>
      <c r="J22" s="7" t="s">
        <v>14</v>
      </c>
      <c r="K22" s="8">
        <v>1.08744076</v>
      </c>
      <c r="L22" s="8">
        <v>3.6135809999999997E-2</v>
      </c>
      <c r="M22" s="2"/>
      <c r="N22" s="18"/>
      <c r="O22" s="18"/>
      <c r="P22" s="2"/>
    </row>
    <row r="23" spans="1:16" ht="14.5" x14ac:dyDescent="0.35">
      <c r="A23" s="7">
        <v>30</v>
      </c>
      <c r="B23" s="7">
        <v>23</v>
      </c>
      <c r="C23" s="7">
        <v>0</v>
      </c>
      <c r="D23" s="8">
        <v>1</v>
      </c>
      <c r="E23" s="10">
        <v>1.7643289999999999E-2</v>
      </c>
      <c r="F23" s="8">
        <f t="shared" si="0"/>
        <v>0.1328280467371255</v>
      </c>
      <c r="G23" s="9">
        <v>31.314173650000001</v>
      </c>
      <c r="H23" s="8">
        <v>-0.20915534</v>
      </c>
      <c r="I23" s="8">
        <v>6.2139930000000003E-2</v>
      </c>
      <c r="J23" s="7" t="s">
        <v>14</v>
      </c>
      <c r="K23" s="8">
        <v>1.0668201900000001</v>
      </c>
      <c r="L23" s="8">
        <v>3.1266790000000003E-2</v>
      </c>
      <c r="M23" s="2"/>
      <c r="N23" s="18"/>
      <c r="O23" s="18"/>
      <c r="P23" s="2"/>
    </row>
    <row r="24" spans="1:16" ht="14.5" x14ac:dyDescent="0.35">
      <c r="A24" s="7">
        <v>25</v>
      </c>
      <c r="B24" s="7">
        <v>23</v>
      </c>
      <c r="C24" s="7">
        <v>0</v>
      </c>
      <c r="D24" s="8">
        <v>1</v>
      </c>
      <c r="E24" s="10">
        <v>1.535973E-2</v>
      </c>
      <c r="F24" s="8">
        <f t="shared" si="0"/>
        <v>0.12393437779728432</v>
      </c>
      <c r="G24" s="9">
        <v>29.127906469999999</v>
      </c>
      <c r="H24" s="8">
        <v>-9.1600280000000006E-2</v>
      </c>
      <c r="I24" s="8">
        <v>5.797948E-2</v>
      </c>
      <c r="J24" s="7" t="s">
        <v>14</v>
      </c>
      <c r="K24" s="8">
        <v>1.0578128</v>
      </c>
      <c r="L24" s="8">
        <v>2.9173379999999999E-2</v>
      </c>
      <c r="M24" s="2"/>
      <c r="N24" s="18"/>
      <c r="O24" s="18"/>
      <c r="P24" s="2"/>
    </row>
    <row r="25" spans="1:16" ht="14.5" x14ac:dyDescent="0.35">
      <c r="A25" s="7">
        <v>20</v>
      </c>
      <c r="B25" s="7">
        <v>23</v>
      </c>
      <c r="C25" s="7">
        <v>0</v>
      </c>
      <c r="D25" s="8">
        <v>1</v>
      </c>
      <c r="E25" s="10">
        <v>1.3014400000000001E-2</v>
      </c>
      <c r="F25" s="8">
        <f t="shared" si="0"/>
        <v>0.11408067320979483</v>
      </c>
      <c r="G25" s="9">
        <v>26.727762999999999</v>
      </c>
      <c r="H25" s="8">
        <v>3.7808950000000001E-2</v>
      </c>
      <c r="I25" s="8">
        <v>5.3369699999999999E-2</v>
      </c>
      <c r="J25" s="7" t="s">
        <v>14</v>
      </c>
      <c r="K25" s="8">
        <v>1.0496893</v>
      </c>
      <c r="L25" s="8">
        <v>2.68539E-2</v>
      </c>
      <c r="M25" s="2"/>
      <c r="N25" s="18"/>
      <c r="O25" s="18"/>
      <c r="P25" s="2"/>
    </row>
    <row r="26" spans="1:16" ht="14.5" x14ac:dyDescent="0.35">
      <c r="A26" s="7">
        <v>10</v>
      </c>
      <c r="B26" s="7">
        <v>30</v>
      </c>
      <c r="C26" s="7">
        <v>0</v>
      </c>
      <c r="D26" s="8">
        <v>1</v>
      </c>
      <c r="E26" s="10">
        <v>1.398695E-2</v>
      </c>
      <c r="F26" s="8">
        <f t="shared" si="0"/>
        <v>0.11826643648981734</v>
      </c>
      <c r="G26" s="9">
        <v>27.74460427</v>
      </c>
      <c r="H26" s="8">
        <v>0.39785861</v>
      </c>
      <c r="I26" s="8">
        <v>5.5996410000000003E-2</v>
      </c>
      <c r="J26" s="7" t="s">
        <v>14</v>
      </c>
      <c r="K26" s="8">
        <v>1.03151584</v>
      </c>
      <c r="L26" s="8">
        <v>2.7147629999999999E-2</v>
      </c>
      <c r="M26" s="2"/>
      <c r="N26" s="18"/>
      <c r="O26" s="18"/>
      <c r="P26" s="2"/>
    </row>
    <row r="27" spans="1:16" ht="14.5" x14ac:dyDescent="0.35">
      <c r="A27" s="7">
        <v>5</v>
      </c>
      <c r="B27" s="7">
        <v>30</v>
      </c>
      <c r="C27" s="7">
        <v>0</v>
      </c>
      <c r="D27" s="8">
        <v>1</v>
      </c>
      <c r="E27" s="10">
        <v>9.4408570000000004E-3</v>
      </c>
      <c r="F27" s="8">
        <f t="shared" si="0"/>
        <v>9.7164072578294083E-2</v>
      </c>
      <c r="G27" s="9">
        <v>22.65576123</v>
      </c>
      <c r="H27" s="8">
        <v>0.78649694000000003</v>
      </c>
      <c r="I27" s="8">
        <v>4.6004929E-2</v>
      </c>
      <c r="J27" s="7" t="s">
        <v>14</v>
      </c>
      <c r="K27" s="8">
        <v>0.97345034900000005</v>
      </c>
      <c r="L27" s="8">
        <v>2.2303658000000001E-2</v>
      </c>
      <c r="M27" s="2"/>
      <c r="N27" s="18"/>
      <c r="O27" s="18"/>
      <c r="P27" s="2"/>
    </row>
    <row r="28" spans="1:16" ht="14.5" x14ac:dyDescent="0.35">
      <c r="A28" s="7">
        <v>2</v>
      </c>
      <c r="B28" s="7">
        <v>30</v>
      </c>
      <c r="C28" s="7">
        <v>0</v>
      </c>
      <c r="D28" s="8">
        <v>1</v>
      </c>
      <c r="E28" s="10">
        <v>1.0009240000000001E-2</v>
      </c>
      <c r="F28" s="8">
        <f t="shared" si="0"/>
        <v>0.10004618933272771</v>
      </c>
      <c r="G28" s="9">
        <v>23.345512079999999</v>
      </c>
      <c r="H28" s="8">
        <v>1.2152288600000001</v>
      </c>
      <c r="I28" s="8">
        <v>4.7369420000000002E-2</v>
      </c>
      <c r="J28" s="7" t="s">
        <v>14</v>
      </c>
      <c r="K28" s="8">
        <v>0.90807954000000002</v>
      </c>
      <c r="L28" s="8">
        <v>2.2965180000000002E-2</v>
      </c>
      <c r="M28" s="2"/>
      <c r="N28" s="18"/>
      <c r="O28" s="18"/>
      <c r="P28" s="2"/>
    </row>
    <row r="29" spans="1:16" ht="14.5" x14ac:dyDescent="0.35">
      <c r="A29" s="7">
        <v>1</v>
      </c>
      <c r="B29" s="7">
        <v>30</v>
      </c>
      <c r="C29" s="7">
        <v>0</v>
      </c>
      <c r="D29" s="8">
        <v>1</v>
      </c>
      <c r="E29" s="10">
        <v>1.096664E-2</v>
      </c>
      <c r="F29" s="8">
        <f t="shared" si="0"/>
        <v>0.10472172649455318</v>
      </c>
      <c r="G29" s="9">
        <v>24.467854490000001</v>
      </c>
      <c r="H29" s="8">
        <v>1.4651504200000001</v>
      </c>
      <c r="I29" s="8">
        <v>4.9583228999999999E-2</v>
      </c>
      <c r="J29" s="7" t="s">
        <v>14</v>
      </c>
      <c r="K29" s="8">
        <v>0.87568133999999997</v>
      </c>
      <c r="L29" s="8">
        <v>2.4038454000000001E-2</v>
      </c>
      <c r="M29" s="2"/>
      <c r="N29" s="18"/>
      <c r="O29" s="18"/>
      <c r="P29" s="2"/>
    </row>
    <row r="30" spans="1:16" ht="14.5" x14ac:dyDescent="0.35">
      <c r="A30" s="7">
        <v>0.5</v>
      </c>
      <c r="B30" s="7">
        <v>30</v>
      </c>
      <c r="C30" s="7">
        <v>0</v>
      </c>
      <c r="D30" s="8">
        <v>1</v>
      </c>
      <c r="E30" s="10">
        <v>1.15082E-2</v>
      </c>
      <c r="F30" s="8">
        <f t="shared" si="0"/>
        <v>0.10727627883180885</v>
      </c>
      <c r="G30" s="9">
        <v>25.082901400000001</v>
      </c>
      <c r="H30" s="8">
        <v>1.6530245800000001</v>
      </c>
      <c r="I30" s="8">
        <v>5.0792829999999997E-2</v>
      </c>
      <c r="J30" s="7" t="s">
        <v>14</v>
      </c>
      <c r="K30" s="8">
        <v>0.85483978000000005</v>
      </c>
      <c r="L30" s="8">
        <v>2.4624879999999998E-2</v>
      </c>
      <c r="M30" s="2"/>
      <c r="N30" s="18"/>
      <c r="O30" s="18"/>
      <c r="P30" s="2"/>
    </row>
    <row r="31" spans="1:16" ht="14.5" x14ac:dyDescent="0.35">
      <c r="A31" s="7">
        <v>0.2</v>
      </c>
      <c r="B31" s="7">
        <v>30</v>
      </c>
      <c r="C31" s="7">
        <v>0</v>
      </c>
      <c r="D31" s="8">
        <v>1</v>
      </c>
      <c r="E31" s="10">
        <v>1.352361E-2</v>
      </c>
      <c r="F31" s="8">
        <f t="shared" si="0"/>
        <v>0.11629105726581043</v>
      </c>
      <c r="G31" s="9">
        <v>27.26423226</v>
      </c>
      <c r="H31" s="8">
        <v>1.84553498</v>
      </c>
      <c r="I31" s="8">
        <v>5.5061079999999998E-2</v>
      </c>
      <c r="J31" s="7" t="s">
        <v>14</v>
      </c>
      <c r="K31" s="8">
        <v>0.83805852000000003</v>
      </c>
      <c r="L31" s="8">
        <v>2.669417E-2</v>
      </c>
      <c r="M31" s="2"/>
      <c r="N31" s="18"/>
      <c r="O31" s="18"/>
      <c r="P31" s="2"/>
    </row>
    <row r="32" spans="1:16" ht="15" thickBot="1" x14ac:dyDescent="0.4">
      <c r="A32" s="11">
        <v>0.1</v>
      </c>
      <c r="B32" s="11">
        <v>30</v>
      </c>
      <c r="C32" s="11">
        <v>0</v>
      </c>
      <c r="D32" s="12">
        <v>1</v>
      </c>
      <c r="E32" s="13">
        <v>1.309108E-2</v>
      </c>
      <c r="F32" s="12">
        <f>SQRT(E32)</f>
        <v>0.11441625758606161</v>
      </c>
      <c r="G32" s="14">
        <v>26.809134180000001</v>
      </c>
      <c r="H32" s="12">
        <v>1.9696064</v>
      </c>
      <c r="I32" s="12">
        <v>5.4173399999999997E-2</v>
      </c>
      <c r="J32" s="11" t="s">
        <v>14</v>
      </c>
      <c r="K32" s="12">
        <v>0.82638959000000001</v>
      </c>
      <c r="L32" s="12">
        <v>2.6263809999999999E-2</v>
      </c>
      <c r="M32" s="2"/>
      <c r="N32" s="18"/>
      <c r="O32" s="18"/>
      <c r="P32" s="2"/>
    </row>
    <row r="33" spans="1:15" ht="13" thickBot="1" x14ac:dyDescent="0.3"/>
    <row r="34" spans="1:15" ht="12.75" customHeight="1" thickBot="1" x14ac:dyDescent="0.3">
      <c r="A34" s="22" t="s">
        <v>15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58.5" thickBot="1" x14ac:dyDescent="0.3">
      <c r="A35" s="19" t="s">
        <v>6</v>
      </c>
      <c r="B35" s="19" t="s">
        <v>7</v>
      </c>
      <c r="C35" s="19" t="s">
        <v>8</v>
      </c>
      <c r="D35" s="19" t="s">
        <v>9</v>
      </c>
      <c r="E35" s="20" t="s">
        <v>10</v>
      </c>
      <c r="F35" s="20" t="s">
        <v>11</v>
      </c>
      <c r="G35" s="21" t="s">
        <v>12</v>
      </c>
      <c r="H35" s="19" t="s">
        <v>21</v>
      </c>
      <c r="I35" s="20" t="s">
        <v>13</v>
      </c>
      <c r="J35" s="20" t="s">
        <v>22</v>
      </c>
      <c r="K35" s="20" t="s">
        <v>23</v>
      </c>
      <c r="L35" s="20" t="s">
        <v>24</v>
      </c>
      <c r="M35" s="20" t="s">
        <v>25</v>
      </c>
      <c r="N35" s="20" t="s">
        <v>26</v>
      </c>
      <c r="O35" s="20" t="s">
        <v>27</v>
      </c>
    </row>
    <row r="36" spans="1:15" ht="14.5" x14ac:dyDescent="0.35">
      <c r="A36" s="7">
        <v>99.9</v>
      </c>
      <c r="B36" s="7">
        <v>23</v>
      </c>
      <c r="C36" s="7">
        <v>17</v>
      </c>
      <c r="D36" s="8">
        <v>0.91304350000000001</v>
      </c>
      <c r="E36" s="8">
        <v>0.12982289999999999</v>
      </c>
      <c r="F36" s="8">
        <f>SQRT(E36)</f>
        <v>0.36030945033401496</v>
      </c>
      <c r="G36" s="9">
        <v>99.516055499999993</v>
      </c>
      <c r="H36" s="8">
        <v>-5.2844372999999996</v>
      </c>
      <c r="I36" s="8">
        <v>0.73994959999999999</v>
      </c>
      <c r="J36" s="7" t="s">
        <v>14</v>
      </c>
      <c r="K36" s="8">
        <v>2.1021119000000001</v>
      </c>
      <c r="L36" s="8">
        <v>0.2480058</v>
      </c>
      <c r="M36" s="8" t="s">
        <v>16</v>
      </c>
      <c r="N36" s="8">
        <v>0.87366180000000004</v>
      </c>
      <c r="O36" s="8">
        <v>0.32511810000000002</v>
      </c>
    </row>
    <row r="37" spans="1:15" ht="14.5" x14ac:dyDescent="0.35">
      <c r="A37" s="7">
        <v>99.8</v>
      </c>
      <c r="B37" s="7">
        <v>23</v>
      </c>
      <c r="C37" s="7">
        <v>17</v>
      </c>
      <c r="D37" s="8">
        <v>0.91304350000000001</v>
      </c>
      <c r="E37" s="8">
        <v>0.13722190000000001</v>
      </c>
      <c r="F37" s="8">
        <f t="shared" ref="F37:F57" si="1">SQRT(E37)</f>
        <v>0.37043474459073084</v>
      </c>
      <c r="G37" s="9">
        <v>103.4395985</v>
      </c>
      <c r="H37" s="8">
        <v>-5.3094577000000003</v>
      </c>
      <c r="I37" s="8">
        <v>0.75855660000000003</v>
      </c>
      <c r="J37" s="7" t="s">
        <v>14</v>
      </c>
      <c r="K37" s="8">
        <v>2.1174838999999999</v>
      </c>
      <c r="L37" s="8">
        <v>0.25443130000000003</v>
      </c>
      <c r="M37" s="8" t="s">
        <v>16</v>
      </c>
      <c r="N37" s="8">
        <v>0.88701589999999997</v>
      </c>
      <c r="O37" s="8">
        <v>0.33295019999999997</v>
      </c>
    </row>
    <row r="38" spans="1:15" ht="14.5" x14ac:dyDescent="0.35">
      <c r="A38" s="7">
        <v>99.5</v>
      </c>
      <c r="B38" s="7">
        <v>23</v>
      </c>
      <c r="C38" s="7">
        <v>16</v>
      </c>
      <c r="D38" s="8">
        <v>0.91304350000000001</v>
      </c>
      <c r="E38" s="8">
        <v>0.1067446</v>
      </c>
      <c r="F38" s="8">
        <f t="shared" si="1"/>
        <v>0.32671792114911602</v>
      </c>
      <c r="G38" s="9">
        <v>87.242089300000004</v>
      </c>
      <c r="H38" s="8">
        <v>-4.817863</v>
      </c>
      <c r="I38" s="8">
        <v>0.5413365</v>
      </c>
      <c r="J38" s="7" t="s">
        <v>14</v>
      </c>
      <c r="K38" s="8">
        <v>1.9895518999999999</v>
      </c>
      <c r="L38" s="8">
        <v>0.1892383</v>
      </c>
      <c r="M38" s="8" t="s">
        <v>16</v>
      </c>
      <c r="N38" s="8">
        <v>0.86439109999999997</v>
      </c>
      <c r="O38" s="8">
        <v>0.26181290000000002</v>
      </c>
    </row>
    <row r="39" spans="1:15" ht="14.5" x14ac:dyDescent="0.35">
      <c r="A39" s="7">
        <v>99</v>
      </c>
      <c r="B39" s="7">
        <v>23</v>
      </c>
      <c r="C39" s="7">
        <v>16</v>
      </c>
      <c r="D39" s="8">
        <v>0.91304350000000001</v>
      </c>
      <c r="E39" s="8">
        <v>0.1085554</v>
      </c>
      <c r="F39" s="8">
        <f t="shared" si="1"/>
        <v>0.32947746508676429</v>
      </c>
      <c r="G39" s="9">
        <v>88.210426799999993</v>
      </c>
      <c r="H39" s="8">
        <v>-4.6955850000000003</v>
      </c>
      <c r="I39" s="8">
        <v>0.54488029999999998</v>
      </c>
      <c r="J39" s="7" t="s">
        <v>14</v>
      </c>
      <c r="K39" s="8">
        <v>1.9646477</v>
      </c>
      <c r="L39" s="8">
        <v>0.19129589999999999</v>
      </c>
      <c r="M39" s="8" t="s">
        <v>16</v>
      </c>
      <c r="N39" s="8">
        <v>0.91450560000000003</v>
      </c>
      <c r="O39" s="8">
        <v>0.26501720000000001</v>
      </c>
    </row>
    <row r="40" spans="1:15" ht="14.5" x14ac:dyDescent="0.35">
      <c r="A40" s="7">
        <v>98</v>
      </c>
      <c r="B40" s="7">
        <v>23</v>
      </c>
      <c r="C40" s="7">
        <v>15</v>
      </c>
      <c r="D40" s="8">
        <v>0.95652170000000003</v>
      </c>
      <c r="E40" s="8">
        <v>0.1086136</v>
      </c>
      <c r="F40" s="8">
        <f t="shared" si="1"/>
        <v>0.32956577492209349</v>
      </c>
      <c r="G40" s="9">
        <v>88.241505000000004</v>
      </c>
      <c r="H40" s="8">
        <v>-4.3912573000000004</v>
      </c>
      <c r="I40" s="8">
        <v>0.48735590000000001</v>
      </c>
      <c r="J40" s="7" t="s">
        <v>14</v>
      </c>
      <c r="K40" s="8">
        <v>1.8896411</v>
      </c>
      <c r="L40" s="8">
        <v>0.17579139999999999</v>
      </c>
      <c r="M40" s="8" t="s">
        <v>16</v>
      </c>
      <c r="N40" s="8">
        <v>0.93204520000000002</v>
      </c>
      <c r="O40" s="8">
        <v>0.24452199999999999</v>
      </c>
    </row>
    <row r="41" spans="1:15" ht="14.5" x14ac:dyDescent="0.35">
      <c r="A41" s="7">
        <v>95</v>
      </c>
      <c r="B41" s="7">
        <v>23</v>
      </c>
      <c r="C41" s="7">
        <v>7</v>
      </c>
      <c r="D41" s="8">
        <v>0.73913043</v>
      </c>
      <c r="E41" s="8">
        <v>0.26341290000000001</v>
      </c>
      <c r="F41" s="8">
        <f t="shared" si="1"/>
        <v>0.51323766424532802</v>
      </c>
      <c r="G41" s="9">
        <v>174.39578829999999</v>
      </c>
      <c r="H41" s="8">
        <v>-3.3781189999999999</v>
      </c>
      <c r="I41" s="8">
        <v>0.42438798</v>
      </c>
      <c r="J41" s="7" t="s">
        <v>14</v>
      </c>
      <c r="K41" s="8">
        <v>1.6399909699999999</v>
      </c>
      <c r="L41" s="8">
        <v>0.18793219999999999</v>
      </c>
      <c r="M41" s="8" t="s">
        <v>16</v>
      </c>
      <c r="N41" s="8">
        <v>0.21776992000000001</v>
      </c>
      <c r="O41" s="8">
        <v>7.9568479999999997E-2</v>
      </c>
    </row>
    <row r="42" spans="1:15" ht="14.5" x14ac:dyDescent="0.35">
      <c r="A42" s="7">
        <v>90</v>
      </c>
      <c r="B42" s="7">
        <v>23</v>
      </c>
      <c r="C42" s="7">
        <v>3</v>
      </c>
      <c r="D42" s="8">
        <v>0.91304348000000002</v>
      </c>
      <c r="E42" s="8">
        <v>0.16708339999999999</v>
      </c>
      <c r="F42" s="8">
        <f t="shared" si="1"/>
        <v>0.40875836382880287</v>
      </c>
      <c r="G42" s="9">
        <v>119.376177</v>
      </c>
      <c r="H42" s="8">
        <v>-2.3997176499999999</v>
      </c>
      <c r="I42" s="8">
        <v>0.24570512</v>
      </c>
      <c r="J42" s="7" t="s">
        <v>14</v>
      </c>
      <c r="K42" s="8">
        <v>1.4052529899999999</v>
      </c>
      <c r="L42" s="8">
        <v>0.11110152</v>
      </c>
      <c r="M42" s="8" t="s">
        <v>16</v>
      </c>
      <c r="N42" s="8">
        <v>0.14538435</v>
      </c>
      <c r="O42" s="8">
        <v>4.658648E-2</v>
      </c>
    </row>
    <row r="43" spans="1:15" ht="14.5" x14ac:dyDescent="0.35">
      <c r="A43" s="7">
        <v>80</v>
      </c>
      <c r="B43" s="7">
        <v>23</v>
      </c>
      <c r="C43" s="7">
        <v>0</v>
      </c>
      <c r="D43" s="8">
        <v>1</v>
      </c>
      <c r="E43" s="8">
        <v>9.3426430000000005E-2</v>
      </c>
      <c r="F43" s="8">
        <f t="shared" si="1"/>
        <v>0.30565737354102879</v>
      </c>
      <c r="G43" s="9">
        <v>80.065714479999997</v>
      </c>
      <c r="H43" s="8">
        <v>-1.6446106</v>
      </c>
      <c r="I43" s="8">
        <v>0.16791373000000001</v>
      </c>
      <c r="J43" s="7" t="s">
        <v>14</v>
      </c>
      <c r="K43" s="8">
        <v>1.2365413599999999</v>
      </c>
      <c r="L43" s="8">
        <v>7.6060959999999997E-2</v>
      </c>
      <c r="M43" s="8" t="s">
        <v>16</v>
      </c>
      <c r="N43" s="8">
        <v>8.4638210000000005E-2</v>
      </c>
      <c r="O43" s="8">
        <v>3.1151350000000001E-2</v>
      </c>
    </row>
    <row r="44" spans="1:15" ht="14.5" x14ac:dyDescent="0.35">
      <c r="A44" s="7">
        <v>75</v>
      </c>
      <c r="B44" s="7">
        <v>23</v>
      </c>
      <c r="C44" s="7">
        <v>0</v>
      </c>
      <c r="D44" s="8">
        <v>1</v>
      </c>
      <c r="E44" s="8">
        <v>5.8579579999999999E-2</v>
      </c>
      <c r="F44" s="8">
        <f t="shared" si="1"/>
        <v>0.24203218794201733</v>
      </c>
      <c r="G44" s="9">
        <v>60.350659360000002</v>
      </c>
      <c r="H44" s="8">
        <v>-1.38881057</v>
      </c>
      <c r="I44" s="8">
        <v>0.13296105999999999</v>
      </c>
      <c r="J44" s="7" t="s">
        <v>14</v>
      </c>
      <c r="K44" s="8">
        <v>1.19163112</v>
      </c>
      <c r="L44" s="8">
        <v>6.0228219999999999E-2</v>
      </c>
      <c r="M44" s="8" t="s">
        <v>16</v>
      </c>
      <c r="N44" s="8">
        <v>7.8524369999999996E-2</v>
      </c>
      <c r="O44" s="8">
        <v>2.466693E-2</v>
      </c>
    </row>
    <row r="45" spans="1:15" ht="14.5" x14ac:dyDescent="0.35">
      <c r="A45" s="7">
        <v>70</v>
      </c>
      <c r="B45" s="7">
        <v>23</v>
      </c>
      <c r="C45" s="7">
        <v>0</v>
      </c>
      <c r="D45" s="8">
        <v>1</v>
      </c>
      <c r="E45" s="8">
        <v>4.1359409999999999E-2</v>
      </c>
      <c r="F45" s="8">
        <f t="shared" si="1"/>
        <v>0.20337013055018674</v>
      </c>
      <c r="G45" s="9">
        <v>49.516068689999997</v>
      </c>
      <c r="H45" s="8">
        <v>-1.16823419</v>
      </c>
      <c r="I45" s="8">
        <v>0.11172186000000001</v>
      </c>
      <c r="J45" s="7" t="s">
        <v>14</v>
      </c>
      <c r="K45" s="8">
        <v>1.1529945399999999</v>
      </c>
      <c r="L45" s="8">
        <v>5.0607369999999999E-2</v>
      </c>
      <c r="M45" s="8" t="s">
        <v>16</v>
      </c>
      <c r="N45" s="8">
        <v>6.7555519999999994E-2</v>
      </c>
      <c r="O45" s="8">
        <v>2.0726640000000001E-2</v>
      </c>
    </row>
    <row r="46" spans="1:15" ht="14.5" x14ac:dyDescent="0.35">
      <c r="A46" s="7">
        <v>60</v>
      </c>
      <c r="B46" s="7">
        <v>23</v>
      </c>
      <c r="C46" s="7">
        <v>0</v>
      </c>
      <c r="D46" s="8">
        <v>1</v>
      </c>
      <c r="E46" s="8">
        <v>2.6652160000000001E-2</v>
      </c>
      <c r="F46" s="8">
        <f t="shared" si="1"/>
        <v>0.1632548927291308</v>
      </c>
      <c r="G46" s="9">
        <v>38.95872498</v>
      </c>
      <c r="H46" s="8">
        <v>-1.42922102</v>
      </c>
      <c r="I46" s="8">
        <v>0.1461625</v>
      </c>
      <c r="J46" s="7" t="s">
        <v>14</v>
      </c>
      <c r="K46" s="8">
        <v>1.2156835500000001</v>
      </c>
      <c r="L46" s="8">
        <v>4.296378E-2</v>
      </c>
      <c r="M46" s="8" t="s">
        <v>17</v>
      </c>
      <c r="N46" s="8">
        <v>0.5192291</v>
      </c>
      <c r="O46" s="8">
        <v>0.14706997999999999</v>
      </c>
    </row>
    <row r="47" spans="1:15" ht="14.5" x14ac:dyDescent="0.35">
      <c r="A47" s="7">
        <v>50</v>
      </c>
      <c r="B47" s="7">
        <v>23</v>
      </c>
      <c r="C47" s="7">
        <v>0</v>
      </c>
      <c r="D47" s="8">
        <v>1</v>
      </c>
      <c r="E47" s="10">
        <v>1.937243E-2</v>
      </c>
      <c r="F47" s="8">
        <f t="shared" si="1"/>
        <v>0.13918487705207055</v>
      </c>
      <c r="G47" s="9">
        <v>32.889316280000003</v>
      </c>
      <c r="H47" s="8">
        <v>-1.08092802</v>
      </c>
      <c r="I47" s="8">
        <v>0.12461205</v>
      </c>
      <c r="J47" s="7" t="s">
        <v>14</v>
      </c>
      <c r="K47" s="8">
        <v>1.16933858</v>
      </c>
      <c r="L47" s="8">
        <v>3.6629120000000001E-2</v>
      </c>
      <c r="M47" s="8" t="s">
        <v>17</v>
      </c>
      <c r="N47" s="8">
        <v>0.46277104000000002</v>
      </c>
      <c r="O47" s="8">
        <v>0.12538573</v>
      </c>
    </row>
    <row r="48" spans="1:15" ht="14.5" x14ac:dyDescent="0.35">
      <c r="A48" s="7">
        <v>40</v>
      </c>
      <c r="B48" s="7">
        <v>23</v>
      </c>
      <c r="C48" s="7">
        <v>0</v>
      </c>
      <c r="D48" s="8">
        <v>1</v>
      </c>
      <c r="E48" s="10">
        <v>1.485715E-2</v>
      </c>
      <c r="F48" s="8">
        <f t="shared" si="1"/>
        <v>0.12188990934445722</v>
      </c>
      <c r="G48" s="9">
        <v>28.62806432</v>
      </c>
      <c r="H48" s="8">
        <v>-0.78574299000000003</v>
      </c>
      <c r="I48" s="8">
        <v>0.10912832</v>
      </c>
      <c r="J48" s="7" t="s">
        <v>14</v>
      </c>
      <c r="K48" s="8">
        <v>1.14010784</v>
      </c>
      <c r="L48" s="8">
        <v>3.2077750000000002E-2</v>
      </c>
      <c r="M48" s="8" t="s">
        <v>17</v>
      </c>
      <c r="N48" s="8">
        <v>0.40318226000000001</v>
      </c>
      <c r="O48" s="8">
        <v>0.10980586000000001</v>
      </c>
    </row>
    <row r="49" spans="1:16" ht="14.5" x14ac:dyDescent="0.35">
      <c r="A49" s="7">
        <v>30</v>
      </c>
      <c r="B49" s="7">
        <v>23</v>
      </c>
      <c r="C49" s="7">
        <v>0</v>
      </c>
      <c r="D49" s="8">
        <v>1</v>
      </c>
      <c r="E49" s="10">
        <v>1.158E-2</v>
      </c>
      <c r="F49" s="8">
        <f t="shared" si="1"/>
        <v>0.10761040841851684</v>
      </c>
      <c r="G49" s="9">
        <v>25.1634466</v>
      </c>
      <c r="H49" s="8">
        <v>-0.49421986000000001</v>
      </c>
      <c r="I49" s="8">
        <v>9.6343869999999998E-2</v>
      </c>
      <c r="J49" s="7" t="s">
        <v>14</v>
      </c>
      <c r="K49" s="8">
        <v>1.11076562</v>
      </c>
      <c r="L49" s="8">
        <v>2.8319819999999999E-2</v>
      </c>
      <c r="M49" s="8" t="s">
        <v>17</v>
      </c>
      <c r="N49" s="8">
        <v>0.33641539999999998</v>
      </c>
      <c r="O49" s="8">
        <v>9.6942039999999993E-2</v>
      </c>
      <c r="P49" s="18"/>
    </row>
    <row r="50" spans="1:16" ht="14.5" x14ac:dyDescent="0.35">
      <c r="A50" s="7">
        <v>25</v>
      </c>
      <c r="B50" s="7">
        <v>23</v>
      </c>
      <c r="C50" s="7">
        <v>0</v>
      </c>
      <c r="D50" s="8">
        <v>1</v>
      </c>
      <c r="E50" s="10">
        <v>1.0242569999999999E-2</v>
      </c>
      <c r="F50" s="8">
        <f t="shared" si="1"/>
        <v>0.10120558284995941</v>
      </c>
      <c r="G50" s="9">
        <v>23.623429470000001</v>
      </c>
      <c r="H50" s="8">
        <v>-0.35348105000000002</v>
      </c>
      <c r="I50" s="8">
        <v>9.0609480000000006E-2</v>
      </c>
      <c r="J50" s="7" t="s">
        <v>14</v>
      </c>
      <c r="K50" s="8">
        <v>1.09818423</v>
      </c>
      <c r="L50" s="8">
        <v>2.6634229999999998E-2</v>
      </c>
      <c r="M50" s="8" t="s">
        <v>17</v>
      </c>
      <c r="N50" s="8">
        <v>0.30905538999999999</v>
      </c>
      <c r="O50" s="8">
        <v>9.1172050000000004E-2</v>
      </c>
      <c r="P50" s="18"/>
    </row>
    <row r="51" spans="1:16" ht="14.5" x14ac:dyDescent="0.35">
      <c r="A51" s="7">
        <v>20</v>
      </c>
      <c r="B51" s="7">
        <v>23</v>
      </c>
      <c r="C51" s="7">
        <v>0</v>
      </c>
      <c r="D51" s="8">
        <v>1</v>
      </c>
      <c r="E51" s="10">
        <v>8.8888289999999991E-3</v>
      </c>
      <c r="F51" s="8">
        <f t="shared" si="1"/>
        <v>9.4280586548875472E-2</v>
      </c>
      <c r="G51" s="9">
        <v>21.967209099000002</v>
      </c>
      <c r="H51" s="8">
        <v>-0.19733365999999999</v>
      </c>
      <c r="I51" s="8">
        <v>8.4409639999999994E-2</v>
      </c>
      <c r="J51" s="7" t="s">
        <v>14</v>
      </c>
      <c r="K51" s="8">
        <v>1.08593878</v>
      </c>
      <c r="L51" s="8">
        <v>2.481181E-2</v>
      </c>
      <c r="M51" s="8" t="s">
        <v>17</v>
      </c>
      <c r="N51" s="8">
        <v>0.27750067</v>
      </c>
      <c r="O51" s="8">
        <v>8.4933720000000004E-2</v>
      </c>
      <c r="P51" s="18"/>
    </row>
    <row r="52" spans="1:16" ht="14.5" x14ac:dyDescent="0.35">
      <c r="A52" s="7">
        <v>10</v>
      </c>
      <c r="B52" s="7">
        <v>30</v>
      </c>
      <c r="C52" s="7">
        <v>0</v>
      </c>
      <c r="D52" s="8">
        <v>1</v>
      </c>
      <c r="E52" s="10">
        <v>1.033369E-2</v>
      </c>
      <c r="F52" s="8">
        <f t="shared" si="1"/>
        <v>0.10165475886548549</v>
      </c>
      <c r="G52" s="9">
        <v>23.731169340000001</v>
      </c>
      <c r="H52" s="8">
        <v>0.18567834</v>
      </c>
      <c r="I52" s="8">
        <v>8.1002900000000003E-2</v>
      </c>
      <c r="J52" s="7" t="s">
        <v>14</v>
      </c>
      <c r="K52" s="8">
        <v>1.05437523</v>
      </c>
      <c r="L52" s="8">
        <v>2.4367360000000001E-2</v>
      </c>
      <c r="M52" s="8" t="s">
        <v>17</v>
      </c>
      <c r="N52" s="8">
        <v>0.25331155</v>
      </c>
      <c r="O52" s="8">
        <v>7.7782470000000006E-2</v>
      </c>
      <c r="P52" s="18"/>
    </row>
    <row r="53" spans="1:16" ht="14.5" x14ac:dyDescent="0.35">
      <c r="A53" s="7">
        <v>5</v>
      </c>
      <c r="B53" s="7">
        <v>30</v>
      </c>
      <c r="C53" s="7">
        <v>0</v>
      </c>
      <c r="D53" s="8">
        <v>1</v>
      </c>
      <c r="E53" s="10">
        <v>6.6647959999999997E-3</v>
      </c>
      <c r="F53" s="8">
        <f t="shared" si="1"/>
        <v>8.1638201842029814E-2</v>
      </c>
      <c r="G53" s="9">
        <v>18.965181097999999</v>
      </c>
      <c r="H53" s="8">
        <v>0.60153640100000005</v>
      </c>
      <c r="I53" s="8">
        <v>6.5052842999999999E-2</v>
      </c>
      <c r="J53" s="7" t="s">
        <v>14</v>
      </c>
      <c r="K53" s="8">
        <v>0.99337720699999998</v>
      </c>
      <c r="L53" s="8">
        <v>1.9569247000000001E-2</v>
      </c>
      <c r="M53" s="8" t="s">
        <v>17</v>
      </c>
      <c r="N53" s="8">
        <v>0.22081525199999999</v>
      </c>
      <c r="O53" s="8">
        <v>6.2466534999999997E-2</v>
      </c>
      <c r="P53" s="18"/>
    </row>
    <row r="54" spans="1:16" ht="14.5" x14ac:dyDescent="0.35">
      <c r="A54" s="7">
        <v>2</v>
      </c>
      <c r="B54" s="7">
        <v>30</v>
      </c>
      <c r="C54" s="7">
        <v>0</v>
      </c>
      <c r="D54" s="8">
        <v>1</v>
      </c>
      <c r="E54" s="10">
        <v>7.0972550000000002E-3</v>
      </c>
      <c r="F54" s="8">
        <f t="shared" si="1"/>
        <v>8.4245207578829084E-2</v>
      </c>
      <c r="G54" s="9">
        <v>19.582097599000001</v>
      </c>
      <c r="H54" s="8">
        <v>1.0257944560000001</v>
      </c>
      <c r="I54" s="8">
        <v>6.7130020999999998E-2</v>
      </c>
      <c r="J54" s="7" t="s">
        <v>14</v>
      </c>
      <c r="K54" s="8">
        <v>0.92848839599999999</v>
      </c>
      <c r="L54" s="8">
        <v>2.0194105E-2</v>
      </c>
      <c r="M54" s="8" t="s">
        <v>17</v>
      </c>
      <c r="N54" s="8">
        <v>0.22615638199999999</v>
      </c>
      <c r="O54" s="8">
        <v>6.4461131000000005E-2</v>
      </c>
      <c r="P54" s="18"/>
    </row>
    <row r="55" spans="1:16" ht="14.5" x14ac:dyDescent="0.35">
      <c r="A55" s="7">
        <v>1</v>
      </c>
      <c r="B55" s="7">
        <v>30</v>
      </c>
      <c r="C55" s="7">
        <v>0</v>
      </c>
      <c r="D55" s="8">
        <v>1</v>
      </c>
      <c r="E55" s="10">
        <v>7.4461299999999996E-3</v>
      </c>
      <c r="F55" s="8">
        <f t="shared" si="1"/>
        <v>8.6290961287958767E-2</v>
      </c>
      <c r="G55" s="9">
        <v>20.0669529</v>
      </c>
      <c r="H55" s="8">
        <v>1.2568610280000001</v>
      </c>
      <c r="I55" s="8">
        <v>6.8760360000000006E-2</v>
      </c>
      <c r="J55" s="7" t="s">
        <v>14</v>
      </c>
      <c r="K55" s="8">
        <v>0.89812154899999996</v>
      </c>
      <c r="L55" s="8">
        <v>2.0684544999999999E-2</v>
      </c>
      <c r="M55" s="8" t="s">
        <v>17</v>
      </c>
      <c r="N55" s="8">
        <v>0.248666418</v>
      </c>
      <c r="O55" s="8">
        <v>6.6026652000000005E-2</v>
      </c>
      <c r="P55" s="18"/>
    </row>
    <row r="56" spans="1:16" ht="14.5" x14ac:dyDescent="0.35">
      <c r="A56" s="7">
        <v>0.5</v>
      </c>
      <c r="B56" s="7">
        <v>30</v>
      </c>
      <c r="C56" s="7">
        <v>0</v>
      </c>
      <c r="D56" s="8">
        <v>1</v>
      </c>
      <c r="E56" s="10">
        <v>7.4076660000000003E-3</v>
      </c>
      <c r="F56" s="8">
        <f t="shared" si="1"/>
        <v>8.6067798856482899E-2</v>
      </c>
      <c r="G56" s="9">
        <v>20.014029351000001</v>
      </c>
      <c r="H56" s="8">
        <v>1.428230452</v>
      </c>
      <c r="I56" s="8">
        <v>6.8582533000000001E-2</v>
      </c>
      <c r="J56" s="7" t="s">
        <v>14</v>
      </c>
      <c r="K56" s="8">
        <v>0.87905814100000002</v>
      </c>
      <c r="L56" s="8">
        <v>2.0631050000000001E-2</v>
      </c>
      <c r="M56" s="8" t="s">
        <v>17</v>
      </c>
      <c r="N56" s="8">
        <v>0.26837060499999998</v>
      </c>
      <c r="O56" s="8">
        <v>6.5855893999999998E-2</v>
      </c>
      <c r="P56" s="18"/>
    </row>
    <row r="57" spans="1:16" ht="14.5" x14ac:dyDescent="0.35">
      <c r="A57" s="7">
        <v>0.2</v>
      </c>
      <c r="B57" s="7">
        <v>30</v>
      </c>
      <c r="C57" s="7">
        <v>0</v>
      </c>
      <c r="D57" s="8">
        <v>1</v>
      </c>
      <c r="E57" s="10">
        <v>8.4492530000000003E-3</v>
      </c>
      <c r="F57" s="8">
        <f t="shared" si="1"/>
        <v>9.1919818320098962E-2</v>
      </c>
      <c r="G57" s="9">
        <v>21.404583931000001</v>
      </c>
      <c r="H57" s="8">
        <v>1.5954688029999999</v>
      </c>
      <c r="I57" s="8">
        <v>7.3245556000000003E-2</v>
      </c>
      <c r="J57" s="7" t="s">
        <v>14</v>
      </c>
      <c r="K57" s="8">
        <v>0.86499958300000002</v>
      </c>
      <c r="L57" s="8">
        <v>2.2033785E-2</v>
      </c>
      <c r="M57" s="8" t="s">
        <v>17</v>
      </c>
      <c r="N57" s="8">
        <v>0.29854165500000002</v>
      </c>
      <c r="O57" s="8">
        <v>7.0333529000000006E-2</v>
      </c>
      <c r="P57" s="18"/>
    </row>
    <row r="58" spans="1:16" ht="15" thickBot="1" x14ac:dyDescent="0.4">
      <c r="A58" s="11">
        <v>0.1</v>
      </c>
      <c r="B58" s="11">
        <v>30</v>
      </c>
      <c r="C58" s="11">
        <v>0</v>
      </c>
      <c r="D58" s="12">
        <v>1</v>
      </c>
      <c r="E58" s="13">
        <v>8.2318860000000008E-3</v>
      </c>
      <c r="F58" s="12">
        <f>SQRT(E58)</f>
        <v>9.0729741540467312E-2</v>
      </c>
      <c r="G58" s="14">
        <v>21.121329092</v>
      </c>
      <c r="H58" s="12">
        <v>1.7248992839999999</v>
      </c>
      <c r="I58" s="12">
        <v>7.2297245999999996E-2</v>
      </c>
      <c r="J58" s="11" t="s">
        <v>14</v>
      </c>
      <c r="K58" s="12">
        <v>0.85275328800000005</v>
      </c>
      <c r="L58" s="12">
        <v>2.1748513000000001E-2</v>
      </c>
      <c r="M58" s="12" t="s">
        <v>17</v>
      </c>
      <c r="N58" s="12">
        <v>0.29214374300000001</v>
      </c>
      <c r="O58" s="12">
        <v>6.9422920999999999E-2</v>
      </c>
      <c r="P58" s="18"/>
    </row>
    <row r="60" spans="1:16" ht="15.5" x14ac:dyDescent="0.3">
      <c r="A60" s="17" t="s">
        <v>18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5" x14ac:dyDescent="0.3">
      <c r="A61" s="17" t="s">
        <v>19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25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</sheetData>
  <mergeCells count="2">
    <mergeCell ref="A8:L8"/>
    <mergeCell ref="A34:O34"/>
  </mergeCells>
  <pageMargins left="0.7" right="0.7" top="0.75" bottom="0.75" header="0.3" footer="0.3"/>
  <pageSetup scale="65" orientation="landscape" r:id="rId1"/>
  <headerFooter alignWithMargins="0">
    <oddFooter>&amp;LTable 7: Regression coefficients and variables for Indiana flow-duration region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730AABDB1BD4D9A9535349D5EF5B7" ma:contentTypeVersion="13" ma:contentTypeDescription="Create a new document." ma:contentTypeScope="" ma:versionID="82a256855d9d05f8ef282caf8b47c9db">
  <xsd:schema xmlns:xsd="http://www.w3.org/2001/XMLSchema" xmlns:xs="http://www.w3.org/2001/XMLSchema" xmlns:p="http://schemas.microsoft.com/office/2006/metadata/properties" xmlns:ns1="http://schemas.microsoft.com/sharepoint/v3" xmlns:ns2="d36856fe-d4a9-4f0b-87a7-8fa063632c32" xmlns:ns3="16aa3f2d-47b8-4a75-a8f5-1c0f60bcb387" targetNamespace="http://schemas.microsoft.com/office/2006/metadata/properties" ma:root="true" ma:fieldsID="dbd9c1784662a998a872c95205d2854b" ns1:_="" ns2:_="" ns3:_="">
    <xsd:import namespace="http://schemas.microsoft.com/sharepoint/v3"/>
    <xsd:import namespace="d36856fe-d4a9-4f0b-87a7-8fa063632c32"/>
    <xsd:import namespace="16aa3f2d-47b8-4a75-a8f5-1c0f60bcb3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856fe-d4a9-4f0b-87a7-8fa063632c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a3f2d-47b8-4a75-a8f5-1c0f60bcb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0CC24-7CE4-44D6-9CF3-38DDAA5103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FC53E-F935-400A-B196-044BE74414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47714BE-48B4-4D8D-AB9C-890F18E39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6856fe-d4a9-4f0b-87a7-8fa063632c32"/>
    <ds:schemaRef ds:uri="16aa3f2d-47b8-4a75-a8f5-1c0f60bcb3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table8-IN reg1 FDC equations</vt:lpstr>
      <vt:lpstr>'table8-IN reg1 FDC equations'!Print_Area</vt:lpstr>
    </vt:vector>
  </TitlesOfParts>
  <Manager/>
  <Company>USGS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Over</dc:creator>
  <cp:keywords/>
  <dc:description/>
  <cp:lastModifiedBy>Ketterer, Amy</cp:lastModifiedBy>
  <cp:revision/>
  <dcterms:created xsi:type="dcterms:W3CDTF">2013-03-05T18:20:21Z</dcterms:created>
  <dcterms:modified xsi:type="dcterms:W3CDTF">2022-04-04T16:53:21Z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0x01010076B730AABDB1BD4D9A9535349D5EF5B7</vt:lpwstr>
  </property>
</Properties>
</file>