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15" windowHeight="14640"/>
  </bookViews>
  <sheets>
    <sheet name="Appendix A" sheetId="1" r:id="rId1"/>
    <sheet name="Sheet 2" sheetId="2" r:id="rId2"/>
    <sheet name="Sheet3" sheetId="3" r:id="rId3"/>
  </sheets>
  <definedNames>
    <definedName name="_xlnm.Print_Area" localSheetId="0">'Appendix A'!$A$1:$J$52</definedName>
    <definedName name="Z_40B4F0E4_3910_4C85_86F4_AB0D171C52DF_.wvu.PrintArea" localSheetId="0" hidden="1">'Appendix A'!$A$1:$J$52</definedName>
    <definedName name="Z_558226A2_E12A_4A4E_BBF3_106E10C77B4C_.wvu.PrintArea" localSheetId="0" hidden="1">'Appendix A'!$A$1:$J$52</definedName>
    <definedName name="Z_ADE9B7FE_B4D3_446E_AF99_C216DD9E8053_.wvu.PrintArea" localSheetId="0" hidden="1">'Appendix A'!$A$1:$J$52</definedName>
  </definedNames>
  <calcPr calcId="145621"/>
  <customWorkbookViews>
    <customWorkbookView name="Paul F. Juckem - Personal View" guid="{558226A2-E12A-4A4E-BBF3-106E10C77B4C}" mergeInterval="0" personalView="1" maximized="1" windowWidth="1920" windowHeight="975" activeSheetId="1"/>
    <customWorkbookView name="Mike Eberle - Personal View" guid="{40B4F0E4-3910-4C85-86F4-AB0D171C52DF}" mergeInterval="0" personalView="1" maximized="1" windowWidth="1280" windowHeight="795" activeSheetId="1" showComments="commIndAndComment"/>
    <customWorkbookView name="Dunning, Charles P. - Personal View" guid="{ADE9B7FE-B4D3-446E-AF99-C216DD9E8053}" mergeInterval="0" personalView="1" maximized="1" windowWidth="1916" windowHeight="855" activeSheetId="1"/>
  </customWorkbookViews>
</workbook>
</file>

<file path=xl/calcChain.xml><?xml version="1.0" encoding="utf-8"?>
<calcChain xmlns="http://schemas.openxmlformats.org/spreadsheetml/2006/main">
  <c r="F34" i="1" l="1"/>
  <c r="F32" i="1"/>
  <c r="G15" i="1"/>
  <c r="G13" i="1"/>
  <c r="G11" i="1"/>
  <c r="G9" i="1"/>
  <c r="G16" i="1"/>
  <c r="G14" i="1"/>
  <c r="G12" i="1"/>
  <c r="G10" i="1"/>
  <c r="G6" i="1"/>
  <c r="F20" i="1"/>
  <c r="F16" i="1"/>
  <c r="F14" i="1"/>
  <c r="F12" i="1"/>
  <c r="F21" i="1"/>
  <c r="F19" i="1"/>
  <c r="F17" i="1"/>
  <c r="F15" i="1"/>
  <c r="F13" i="1"/>
  <c r="F11" i="1"/>
  <c r="F10" i="1"/>
  <c r="F9" i="1"/>
  <c r="F6" i="1"/>
</calcChain>
</file>

<file path=xl/sharedStrings.xml><?xml version="1.0" encoding="utf-8"?>
<sst xmlns="http://schemas.openxmlformats.org/spreadsheetml/2006/main" count="176" uniqueCount="128">
  <si>
    <t>Village of Neopit</t>
  </si>
  <si>
    <t>Neopit A</t>
  </si>
  <si>
    <t>Neopit B</t>
  </si>
  <si>
    <t>-</t>
  </si>
  <si>
    <t>Neopit C</t>
  </si>
  <si>
    <t>Neopit D</t>
  </si>
  <si>
    <t>Neopit E</t>
  </si>
  <si>
    <t>Neopit F</t>
  </si>
  <si>
    <t>Neopit G</t>
  </si>
  <si>
    <t>Neopit H</t>
  </si>
  <si>
    <t>Neopit I</t>
  </si>
  <si>
    <t>Neopit J</t>
  </si>
  <si>
    <t>Neopit K</t>
  </si>
  <si>
    <t>Neopit L</t>
  </si>
  <si>
    <t>Neopit M</t>
  </si>
  <si>
    <t>Neopit N</t>
  </si>
  <si>
    <t>Neopit O</t>
  </si>
  <si>
    <t>Neopit P</t>
  </si>
  <si>
    <t>NEO 05</t>
  </si>
  <si>
    <t>NEO 06</t>
  </si>
  <si>
    <t>NEO 08</t>
  </si>
  <si>
    <t>NEO 09</t>
  </si>
  <si>
    <t>NEO 10</t>
  </si>
  <si>
    <t>&gt; 86.4</t>
  </si>
  <si>
    <t>NEO 11</t>
  </si>
  <si>
    <t>NEO 12</t>
  </si>
  <si>
    <t>NEO 13</t>
  </si>
  <si>
    <r>
      <t>NEO 20</t>
    </r>
    <r>
      <rPr>
        <vertAlign val="superscript"/>
        <sz val="10"/>
        <color indexed="8"/>
        <rFont val="Times New Roman"/>
        <family val="1"/>
      </rPr>
      <t>1</t>
    </r>
  </si>
  <si>
    <r>
      <t>NEO 21</t>
    </r>
    <r>
      <rPr>
        <vertAlign val="superscript"/>
        <sz val="10"/>
        <color indexed="8"/>
        <rFont val="Times New Roman"/>
        <family val="1"/>
      </rPr>
      <t>1</t>
    </r>
  </si>
  <si>
    <r>
      <t>B1</t>
    </r>
    <r>
      <rPr>
        <vertAlign val="superscript"/>
        <sz val="10"/>
        <color indexed="8"/>
        <rFont val="Times New Roman"/>
        <family val="1"/>
      </rPr>
      <t>2</t>
    </r>
  </si>
  <si>
    <r>
      <t>B2</t>
    </r>
    <r>
      <rPr>
        <vertAlign val="superscript"/>
        <sz val="10"/>
        <color indexed="8"/>
        <rFont val="Times New Roman"/>
        <family val="1"/>
      </rPr>
      <t>2</t>
    </r>
  </si>
  <si>
    <r>
      <t>B3</t>
    </r>
    <r>
      <rPr>
        <vertAlign val="superscript"/>
        <sz val="10"/>
        <color indexed="8"/>
        <rFont val="Times New Roman"/>
        <family val="1"/>
      </rPr>
      <t>2</t>
    </r>
  </si>
  <si>
    <r>
      <t>B4</t>
    </r>
    <r>
      <rPr>
        <vertAlign val="superscript"/>
        <sz val="10"/>
        <color indexed="8"/>
        <rFont val="Times New Roman"/>
        <family val="1"/>
      </rPr>
      <t>3</t>
    </r>
    <r>
      <rPr>
        <sz val="10"/>
        <color indexed="8"/>
        <rFont val="Times New Roman"/>
        <family val="1"/>
      </rPr>
      <t xml:space="preserve"> (Neopit MW 1)</t>
    </r>
  </si>
  <si>
    <t>Village of Zoar</t>
  </si>
  <si>
    <t>Zoar Auger A</t>
  </si>
  <si>
    <t>Zoar Auger B</t>
  </si>
  <si>
    <t>Zoar Auger C</t>
  </si>
  <si>
    <t>Zoar Auger D</t>
  </si>
  <si>
    <t>Village of Keshena</t>
  </si>
  <si>
    <t>KE 2</t>
  </si>
  <si>
    <t>KE 3</t>
  </si>
  <si>
    <t>&gt;125</t>
  </si>
  <si>
    <t>below 735</t>
  </si>
  <si>
    <t>&gt;101.1</t>
  </si>
  <si>
    <t>KE 4</t>
  </si>
  <si>
    <t>below 815</t>
  </si>
  <si>
    <t>KE 5</t>
  </si>
  <si>
    <t>&gt;100</t>
  </si>
  <si>
    <t>below 840</t>
  </si>
  <si>
    <t>&gt;12.9</t>
  </si>
  <si>
    <t>KE 6</t>
  </si>
  <si>
    <t>below 758</t>
  </si>
  <si>
    <t>&gt;98.2</t>
  </si>
  <si>
    <t>KE 7</t>
  </si>
  <si>
    <t>&gt;130</t>
  </si>
  <si>
    <t>below 715</t>
  </si>
  <si>
    <t>&gt;110.9</t>
  </si>
  <si>
    <t>KE 8</t>
  </si>
  <si>
    <t>below 825</t>
  </si>
  <si>
    <t>KE 9</t>
  </si>
  <si>
    <t>below 830</t>
  </si>
  <si>
    <t>&gt;56.6</t>
  </si>
  <si>
    <t>KE 12</t>
  </si>
  <si>
    <t>below 805</t>
  </si>
  <si>
    <t>&gt;48.3</t>
  </si>
  <si>
    <t xml:space="preserve"> &gt; 114</t>
  </si>
  <si>
    <t>&gt; 80</t>
  </si>
  <si>
    <t>&gt; 60</t>
  </si>
  <si>
    <t>&gt; 75</t>
  </si>
  <si>
    <t>&gt; 119</t>
  </si>
  <si>
    <t>Site name</t>
  </si>
  <si>
    <t>Estimated ground elevation (ft)</t>
  </si>
  <si>
    <t>Depth to bedrock (ft)</t>
  </si>
  <si>
    <t>Estimated bedrock elevation (ft)</t>
  </si>
  <si>
    <t>Depth to water (ft)</t>
  </si>
  <si>
    <t>Estimated water table elevation (ft)</t>
  </si>
  <si>
    <t>Saturated thickness (ft)</t>
  </si>
  <si>
    <t>Lithologic description</t>
  </si>
  <si>
    <t>Sand the entire depth.</t>
  </si>
  <si>
    <t>No soil. Uniform red-brown sand from 0 to 110 feet BLS.  Uniform red-brown sand, some cobbles and gravel, with increasing mafic grains and silt and clay content with depth from 110 to 130 feet BLS.</t>
  </si>
  <si>
    <t>Easting (UTM NAD27, m)</t>
  </si>
  <si>
    <t>Northing (UTM NAD27, m)</t>
  </si>
  <si>
    <r>
      <rPr>
        <vertAlign val="superscript"/>
        <sz val="10"/>
        <color indexed="8"/>
        <rFont val="Times New Roman"/>
        <family val="1"/>
      </rPr>
      <t>2</t>
    </r>
    <r>
      <rPr>
        <sz val="10"/>
        <color indexed="8"/>
        <rFont val="Times New Roman"/>
        <family val="1"/>
      </rPr>
      <t xml:space="preserve"> Ground elevation of B1, B2, and B3 were surveyed by Menominee Indian Tribe of Wisconsin.</t>
    </r>
  </si>
  <si>
    <t>Dry</t>
  </si>
  <si>
    <r>
      <rPr>
        <b/>
        <sz val="12"/>
        <color indexed="8"/>
        <rFont val="Arial Narrow"/>
        <family val="2"/>
      </rPr>
      <t>Appendix 1.</t>
    </r>
    <r>
      <rPr>
        <sz val="12"/>
        <color indexed="8"/>
        <rFont val="Arial Narrow"/>
        <family val="2"/>
      </rPr>
      <t xml:space="preserve">  Data from auger surveys near the Villages of Neopit, Zoar, and Keshena.</t>
    </r>
  </si>
  <si>
    <t xml:space="preserve"> [ft, feet; m, meters; -, not determined; UTM, Universal Transverse Mercator; NAD27, North American Datum of 1927; BLS, below land surface]</t>
  </si>
  <si>
    <t>Sand.  Gravel in hole between 30 and 43 feet below ground level.</t>
  </si>
  <si>
    <t>Thin soil, uniform red-brown sand from surface to about 65 feet.  Presence of some cobbles or gravel between 15 and 20 feet suggested by auger behavior. Clayey sand recovered from lead auger at 72 feet.</t>
  </si>
  <si>
    <t>Uniform reddish, medium to coarse sand. Abundant clean and white quartz grains, common mafic grains.</t>
  </si>
  <si>
    <t>Red brown fine- to coarse-grained sand from 0-19 feet. Driller estimates crystalline bedrock at 19 feet.</t>
  </si>
  <si>
    <t>Dark brown, medium-grained quartz sand with some silt, clay, and organic content.</t>
  </si>
  <si>
    <t>Reddish, medium sand with minor silty clay.</t>
  </si>
  <si>
    <t>Reddish-brown, medium sand with minor silt and clay.</t>
  </si>
  <si>
    <t>Reddish (slightly grayer than typical), medium-grained sand with some silt and clay. Sandy clay at bottom of hole.</t>
  </si>
  <si>
    <t>Reddish, medium-grained sand with some silt and clay.</t>
  </si>
  <si>
    <t>Reddish, medium-grained sand with some silt and clay. Many cobbles in lower 5 - 10 feet, making augering difficult. Drilling aborted at 60 feet.</t>
  </si>
  <si>
    <t>Moist, reddish-brown sandy and silty clay from 0 to 4 feet. Slightly moist, reddish-brown silty sand from 4 to 9 feet.  Slightly moist, reddish-brown silty sand from 9 to14 feet. Dry, brown sand from 14 to 44 feet.  Based on penetration rate, driller estimates dry conditions begin at 16 feet.  Harder drilling at 40 feet. Dry, brown sand from 44 to 94 feet. Change in penetration rate at 47 feet interpreted as occasional pebbles. Volume of returns decreased below 74 feet. Moist, brown sand from 94 to108 feet. Difficult drilling from 94 to 108 feet interpreted as pebbles and cobbles. Driller estimates crystalline bedrock at 108 feet. Sediment on auger bit and 1 foot of lead auger is coarse sand and sandy clay or clayey sand at 108 feet. Indication of water on pulled augers at about 60 feet; very wet on pulled augers below 70 feet.</t>
  </si>
  <si>
    <t xml:space="preserve">Moist, reddish-brown clayey soil and sand from 0 to 4 feet. Slightly moist, reddish-brown clayey sand from 4 to 19 feet. Nearly dry, reddish-brown sand with slight amounts of silt and clay from 19 to 24 feet. Dry, brown sand with occasional pebbles from 24 to 51 feet. More difficult drilling in places between 44 feet and 51 feet.  Auger refusal at 51 feet interpreted as crystalline bedrock at 51 feet. Augers dry from 0 to 51 feet. </t>
  </si>
  <si>
    <t>Moist, reddish-brown silty sand from 0 to 9 feet. Slightly moist, reddish-brown silty sand with occasional pebbles from 9 to 14 feet. Dry, reddish-brown silty sand with many rounded to angular pebbles (up to 1.5 inches in diameter) from 14 to19 feet. Dry, light-brown silty sand with many rounded to angular pebbles (up to 1.0 inch in diameter) from 19 to 25 feet. Driller estimates crystalline bedrock at 25 feet.</t>
  </si>
  <si>
    <t>Slightly moist, reddish-brown silty sand from 0 to 9 feet. Slightly moist, reddish-brown silty sand from 9 to 19 feet, with some pebbles or cobbles within the lower part of this interval. Dry, reddish-brown silty sand from  19 to 29 feet. Dry, reddish-brown silty sand from 29 to 39 feet. Dry at 29 feet, becoming moist by 39 feet. Moist, reddish-brown silty sand from 39 to 49 feet. Moist, brown sandy silt from 49 to 54 feet. Wet by 54 feet. Wet,  brown sandy silt from 54 to 74 feet. Wet, brown sand from 74 to 114 feet. Crystalline bedrock was not reached with the available augers. Sediment on pulled augers is wet sandy silt.</t>
  </si>
  <si>
    <t>Red sand and soil from 0 to 14 feet.  Red, fine- to medium-grained sand with some pebbles from 14 to 19 feet. Reddish, fine- to medium-grained sand from 19 to 24 feet. Red, fine- to medium-grained sand with rare small pebbles from 24 to 29 feet. Red, fine- to medium-grained sand from 29 to 34 feet, with increasing coarse fraction and rare small pebbles. Red, fine- to coarse-grained sand from 34 to 54 feet with rare small pebbles. Moist, red, fine- to coarse-grained sand from 54-59 feet with increasing coarse fraction and rare small pebbles. Wet, red fine- to coarse-grained sand from 59- 69 feet with rare small pebbles. Moist, red fine- to coarse-grained sand from 69-77 feet with rare small pebbles. Driller estimates crystalline bedrock at 77 feet. throughout the hole there were sections (few feet thick) encountered which caused bumping and chattering of drilling (interpreted as cobbles) and tight drilling (high torque assumed to be caused by clay). Sediment on bottom of pulled augers is wet sand with no substantial clay.</t>
  </si>
  <si>
    <t>Reddish-brown sand with some silt and clay. Difficulty in bringing augers to surface interpreted by driller as indication of rock or gravel in sediments.</t>
  </si>
  <si>
    <t>0-4.5 feet, soil; 4.5-10 feet, uniform fine sand; 10-25 feet, fine to medium sand; 25-75 feet, silty sand.</t>
  </si>
  <si>
    <t>Thin, dry soil, then clean, brown sand with few fines. Slightly darker brown sand with slightly more silt from 15 to 20 feet BLS. Silty sand with significantly more fines from 20 to 30 feet BLS. Sandy and clayey silt from 30 to 50 feet BLS. Uniform light brown sandy clayey silt from 50 to 70 feet BLS. Slightly coarser silty sand from 70 to 75 feet BLS.  Uniform silty clayey saturated sand from 75 to 125 feet BLS. Augers packed with brown clay from 115 to 125 feet BLS.</t>
  </si>
  <si>
    <t>Thin soil, red-brown clayey and silty sand from 10 to 30 feet BLS. Transition from abundant pebbles (angular to rounded) to light-brown, clean, dry sand with sugary texture from 30 to 35 feet BLS. Increase in silt &amp; clay from 100 to 115  feet BLS. Increase in silt &amp; clay from 115 to 120 feet BLS.</t>
  </si>
  <si>
    <t>Thin soil and reddish-brown sand from 0 to 5 feet BLS. Transition to sandy, silty red-brown clay from 5 to 10 feet BLS. Sandy, silty red-brown clay from 10 to 20 feet BLS. Very little returns from  20 to 40 feet BLS. Light-brown, sugary sand from 40 to 100 feet BLS.</t>
  </si>
  <si>
    <t>Thin soil with some pebbles and sand from 0 to 5 feet BLS. Uniform light-brown sand with sugary texture and occasional coarse grains from 5 to 35 feet BLS. Sand as above but darker in color from 35 to 70 feet BLS. Gravelly zone at about 70 feet. Fine to coarse, light-brown sand and some silt, with coarse fraction increasing with depth from 70 to 80 feet BLS. Poorly sorted, fine to very coarse sand from 80 to 124 feet BLS. Abundant angular bedrock grains, considerable silt fraction, medium-brown color from 124 to 134 feet BLS.</t>
  </si>
  <si>
    <t>Red-brown clayey sand with abundant pebbles from 10 to 15 feet BLS. Clean sand (little clay, fewer pebbles) from 15 to 20 feet BLS.  Clean, dry, brown sand from 20 to 30 feet BLS. Few returns from 30 to 35 feet BLS. Uniform clean, light-brown sand from 40 to 125 feet BLS.</t>
  </si>
  <si>
    <t>Thin soil, uniform light-brown sand from 0 to 125 feet BLS.</t>
  </si>
  <si>
    <r>
      <t xml:space="preserve">Dark-brown sand and road gravel from 0 to 4 feet.  Slightly moist, reddish-brown silty sand from 4 to 14 feet.  Slightly moist, light-reddish-brown silty sand with occasional pebbles from 14 to 19 feet. Dry, light-reddish-brown silty sand with occasional pebbles from 19 to 39 feet. Slightly moist, very light reddish-brown silty sand with occasional pebbles from 39 to 44 feet. Moist to wet, very light reddish-brown silty sand with occasional pebbles from 44 to 69 feet. Also coarsens and lightens in color with depth and becomes very wet from 44 to 69 feet. </t>
    </r>
    <r>
      <rPr>
        <sz val="10"/>
        <rFont val="Times New Roman"/>
        <family val="1"/>
      </rPr>
      <t xml:space="preserve">Wet, silty fine-grained sand from 69 to 74 feet. </t>
    </r>
    <r>
      <rPr>
        <sz val="10"/>
        <color indexed="8"/>
        <rFont val="Times New Roman"/>
        <family val="1"/>
      </rPr>
      <t>Driller estimates crystalline bedrock at 74 feet. Sediment on pulled augers at 74 feet is very wet, sandy silt.</t>
    </r>
  </si>
  <si>
    <t>&gt; 67.0</t>
  </si>
  <si>
    <t>&gt; 35.0</t>
  </si>
  <si>
    <t>&gt; 54.2</t>
  </si>
  <si>
    <t>&gt; 60.6</t>
  </si>
  <si>
    <t>&gt; 96.1</t>
  </si>
  <si>
    <t>below 991</t>
  </si>
  <si>
    <t>below  996</t>
  </si>
  <si>
    <t>below 1005</t>
  </si>
  <si>
    <t>below 1000</t>
  </si>
  <si>
    <t xml:space="preserve"> below 990</t>
  </si>
  <si>
    <t>below 1055</t>
  </si>
  <si>
    <t>&gt;55.0</t>
  </si>
  <si>
    <r>
      <rPr>
        <vertAlign val="superscript"/>
        <sz val="10"/>
        <color indexed="8"/>
        <rFont val="Times New Roman"/>
        <family val="1"/>
      </rPr>
      <t>3</t>
    </r>
    <r>
      <rPr>
        <sz val="10"/>
        <color indexed="8"/>
        <rFont val="Times New Roman"/>
        <family val="1"/>
      </rPr>
      <t xml:space="preserve"> Depth to water for B4 is an estimated average over period of record from May 1 to July 30, 2002.</t>
    </r>
  </si>
  <si>
    <t>&gt;76</t>
  </si>
  <si>
    <t>&gt;50.2</t>
  </si>
  <si>
    <t>Red brown sandy soil from 0-9 feet with occasional small pebbles. Red brown  fine- to medium-grained sand from  9-14 feet with some organics and occasional pebbles. Red brown  fine- to medium-grained sand from 14-29 feet with occasional larger pebbles. Moist, red brown fine- to medium-grained sand from 29-34 feet with occasional larger pebbles. Moist, red-brown, fine- to medium-grained sand from 34 to 69 feet with minor silt and occasional larger pebbles. Wet, red-brown, fine- to medium-grained sand from 69 to 89 feet with minor silt and occasional larger pebbles. No auger returns from 74 to 79 feet. Wet, red-brown, fine- to medium-grained sand from 89 to 99 feet with minor silt and occasional larger pebbles. Wet, red-brown, fine- to medium-grained sand from 99 to 109 feet with minor silt and occasional larger pebbles. Wet, red-brown, fine- to medium-grained sand from 109 to119 feet with some coarser sand fractions and slight amounts of silt. Crystalline bedrock was not reached with the available augers.  Sediment on auger bit and pulled augers is wet silty sand with no substantial clay.</t>
  </si>
  <si>
    <t>Thin, red, clayey soil from 0 to 5 feet BLS. Light-brown, clean, sugary sand from 5 to 50 feet BLS. Transition to darker brown silty sand with some clay from 50 to 60 feet BLS. Auger returns diminished and then essentially stopped from 70 to 80 feet BLS. Few returns, but occasional pebbles up to 1 inch from 80 to 85 feet BLS.</t>
  </si>
  <si>
    <r>
      <rPr>
        <vertAlign val="superscript"/>
        <sz val="10"/>
        <color indexed="8"/>
        <rFont val="Times New Roman"/>
        <family val="1"/>
      </rPr>
      <t>1</t>
    </r>
    <r>
      <rPr>
        <sz val="10"/>
        <color indexed="8"/>
        <rFont val="Times New Roman"/>
        <family val="1"/>
      </rPr>
      <t xml:space="preserve"> Locations of NEO 20 and 21 could not be determined from GPS due to tree cover. Location is estimated based on aerial photos and perceived location along dirt road approximately midway between NEO 10 and 09.</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</si>
</sst>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14" x14ac:knownFonts="1">
    <font>
      <sz val="11"/>
      <color theme="1"/>
      <name val="Calibri"/>
      <family val="2"/>
      <scheme val="minor"/>
    </font>
    <font>
      <sz val="12"/>
      <color indexed="8"/>
      <name val="Times New Roman"/>
      <family val="1"/>
    </font>
    <font>
      <sz val="10"/>
      <color indexed="8"/>
      <name val="Times New Roman"/>
      <family val="1"/>
    </font>
    <font>
      <vertAlign val="superscript"/>
      <sz val="10"/>
      <color indexed="8"/>
      <name val="Times New Roman"/>
      <family val="1"/>
    </font>
    <font>
      <sz val="10"/>
      <color indexed="8"/>
      <name val="Calibri"/>
      <family val="2"/>
    </font>
    <font>
      <sz val="14"/>
      <color indexed="8"/>
      <name val="Calibri"/>
      <family val="2"/>
    </font>
    <font>
      <sz val="11"/>
      <color indexed="8"/>
      <name val="Calibri"/>
      <family val="2"/>
    </font>
    <font>
      <sz val="11"/>
      <color indexed="8"/>
      <name val="Arial Narrow"/>
      <family val="2"/>
    </font>
    <font>
      <sz val="12"/>
      <color indexed="8"/>
      <name val="Arial Narrow"/>
      <family val="2"/>
    </font>
    <font>
      <b/>
      <sz val="12"/>
      <color indexed="8"/>
      <name val="Arial Narrow"/>
      <family val="2"/>
    </font>
    <font>
      <b/>
      <sz val="10"/>
      <color indexed="8"/>
      <name val="Arial Narrow"/>
      <family val="2"/>
    </font>
    <font>
      <sz val="10"/>
      <color indexed="8"/>
      <name val="Times New Roman"/>
      <family val="1"/>
    </font>
    <font>
      <sz val="10"/>
      <name val="Times New Roman"/>
      <family val="1"/>
    </font>
    <font>
      <sz val="8"/>
      <name val="Calibri"/>
      <family val="2"/>
    </font>
  </fonts>
  <fills count="3">
    <fill>
      <patternFill patternType="none"/>
    </fill>
    <fill>
      <patternFill patternType="gray125"/>
    </fill>
    <fill>
      <patternFill patternType="solid">
        <fgColor indexed="22"/>
        <bgColor indexed="64"/>
      </patternFill>
    </fill>
  </fills>
  <borders count="5">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2">
    <xf numFmtId="0" fontId="0" fillId="0" borderId="0"/>
    <xf numFmtId="43" fontId="6" fillId="0" borderId="0" applyFont="0" applyFill="0" applyBorder="0" applyAlignment="0" applyProtection="0"/>
  </cellStyleXfs>
  <cellXfs count="61">
    <xf numFmtId="0" fontId="0" fillId="0" borderId="0" xfId="0"/>
    <xf numFmtId="0" fontId="1" fillId="0" borderId="0" xfId="0" applyFont="1" applyAlignment="1">
      <alignment vertical="center"/>
    </xf>
    <xf numFmtId="0" fontId="2" fillId="0" borderId="0" xfId="0" applyFont="1" applyAlignment="1">
      <alignment vertical="center"/>
    </xf>
    <xf numFmtId="0" fontId="4" fillId="0" borderId="0" xfId="0" applyFont="1"/>
    <xf numFmtId="0" fontId="5" fillId="0" borderId="0" xfId="0" applyFont="1"/>
    <xf numFmtId="0" fontId="2" fillId="0" borderId="1" xfId="0" applyFont="1" applyBorder="1" applyAlignment="1">
      <alignment vertical="center"/>
    </xf>
    <xf numFmtId="0" fontId="2" fillId="2" borderId="1" xfId="0" applyFont="1" applyFill="1" applyBorder="1" applyAlignment="1">
      <alignment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0" fillId="0" borderId="0" xfId="0" applyFill="1"/>
    <xf numFmtId="0" fontId="2" fillId="0" borderId="1" xfId="0" applyFont="1" applyFill="1" applyBorder="1" applyAlignment="1">
      <alignment vertical="center"/>
    </xf>
    <xf numFmtId="43" fontId="0" fillId="0" borderId="0" xfId="1" applyFont="1"/>
    <xf numFmtId="43" fontId="0" fillId="0" borderId="2" xfId="1" applyFont="1" applyBorder="1"/>
    <xf numFmtId="43" fontId="0" fillId="0" borderId="1" xfId="1" applyFont="1" applyBorder="1"/>
    <xf numFmtId="43" fontId="2" fillId="0" borderId="2" xfId="1" applyFont="1" applyBorder="1" applyAlignment="1">
      <alignment horizontal="center" vertical="center"/>
    </xf>
    <xf numFmtId="43" fontId="2" fillId="2" borderId="1" xfId="1" applyFont="1" applyFill="1" applyBorder="1" applyAlignment="1">
      <alignment horizontal="center" vertical="center"/>
    </xf>
    <xf numFmtId="43" fontId="2" fillId="0" borderId="1" xfId="1" applyFont="1" applyBorder="1" applyAlignment="1">
      <alignment horizontal="center" vertical="center"/>
    </xf>
    <xf numFmtId="0" fontId="2" fillId="0" borderId="1" xfId="0" applyNumberFormat="1" applyFont="1" applyBorder="1" applyAlignment="1">
      <alignment horizontal="center" vertical="center"/>
    </xf>
    <xf numFmtId="0" fontId="2" fillId="2"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43" fontId="2" fillId="0" borderId="1" xfId="1" applyFont="1" applyFill="1" applyBorder="1" applyAlignment="1">
      <alignment horizontal="center" vertical="center"/>
    </xf>
    <xf numFmtId="43" fontId="0" fillId="2" borderId="1" xfId="1" applyFont="1" applyFill="1" applyBorder="1"/>
    <xf numFmtId="0" fontId="2" fillId="2" borderId="1" xfId="0" applyFont="1" applyFill="1" applyBorder="1" applyAlignment="1">
      <alignment horizontal="center"/>
    </xf>
    <xf numFmtId="0" fontId="2" fillId="0" borderId="1" xfId="0" applyFont="1" applyBorder="1" applyAlignment="1">
      <alignment horizontal="center"/>
    </xf>
    <xf numFmtId="0" fontId="2" fillId="0" borderId="2" xfId="0" applyFont="1" applyBorder="1" applyAlignment="1">
      <alignment wrapText="1"/>
    </xf>
    <xf numFmtId="0" fontId="2" fillId="2" borderId="1" xfId="0" applyFont="1" applyFill="1" applyBorder="1" applyAlignment="1">
      <alignment wrapText="1"/>
    </xf>
    <xf numFmtId="0" fontId="2" fillId="0" borderId="1" xfId="0" applyFont="1" applyBorder="1" applyAlignment="1">
      <alignment wrapText="1"/>
    </xf>
    <xf numFmtId="0" fontId="2" fillId="2" borderId="1" xfId="0" applyFont="1" applyFill="1" applyBorder="1"/>
    <xf numFmtId="0" fontId="2" fillId="0" borderId="1" xfId="0" applyFont="1" applyBorder="1"/>
    <xf numFmtId="0" fontId="10" fillId="0" borderId="3" xfId="0" applyFont="1" applyBorder="1" applyAlignment="1">
      <alignment horizontal="center" vertical="center" wrapText="1"/>
    </xf>
    <xf numFmtId="43" fontId="10" fillId="0" borderId="3" xfId="1" applyFont="1" applyBorder="1" applyAlignment="1">
      <alignment horizontal="center" vertical="center" wrapText="1"/>
    </xf>
    <xf numFmtId="0" fontId="10" fillId="0" borderId="3" xfId="0" applyFont="1" applyBorder="1" applyAlignment="1">
      <alignment horizontal="center" vertical="center"/>
    </xf>
    <xf numFmtId="164" fontId="2" fillId="0" borderId="2" xfId="1" applyNumberFormat="1" applyFont="1" applyFill="1" applyBorder="1" applyAlignment="1">
      <alignment horizontal="center" vertical="center"/>
    </xf>
    <xf numFmtId="164" fontId="2" fillId="2" borderId="1" xfId="1" applyNumberFormat="1" applyFont="1" applyFill="1" applyBorder="1" applyAlignment="1">
      <alignment horizontal="center" vertical="center"/>
    </xf>
    <xf numFmtId="164" fontId="2" fillId="0" borderId="1" xfId="1" applyNumberFormat="1" applyFont="1" applyFill="1" applyBorder="1" applyAlignment="1">
      <alignment horizontal="center" vertical="center"/>
    </xf>
    <xf numFmtId="164" fontId="2" fillId="0" borderId="1" xfId="1" applyNumberFormat="1" applyFont="1" applyBorder="1" applyAlignment="1">
      <alignment horizontal="center" vertical="center"/>
    </xf>
    <xf numFmtId="164" fontId="2" fillId="0" borderId="1" xfId="1" applyNumberFormat="1" applyFont="1" applyFill="1" applyBorder="1" applyAlignment="1">
      <alignment horizontal="center"/>
    </xf>
    <xf numFmtId="0" fontId="11" fillId="0" borderId="2" xfId="0" applyFont="1" applyBorder="1" applyAlignment="1">
      <alignment horizontal="left" wrapText="1"/>
    </xf>
    <xf numFmtId="0" fontId="11" fillId="2" borderId="1" xfId="0" applyFont="1" applyFill="1" applyBorder="1" applyAlignment="1">
      <alignment horizontal="left" wrapText="1"/>
    </xf>
    <xf numFmtId="0" fontId="11" fillId="0" borderId="1" xfId="0" applyFont="1" applyBorder="1" applyAlignment="1">
      <alignment horizontal="left" wrapText="1"/>
    </xf>
    <xf numFmtId="0" fontId="11" fillId="0" borderId="1" xfId="0" applyFont="1" applyFill="1" applyBorder="1" applyAlignment="1">
      <alignment horizontal="left" wrapText="1"/>
    </xf>
    <xf numFmtId="0" fontId="11" fillId="2" borderId="1" xfId="0" applyFont="1" applyFill="1" applyBorder="1" applyAlignment="1">
      <alignment horizontal="center" wrapText="1"/>
    </xf>
    <xf numFmtId="0" fontId="11" fillId="0" borderId="1" xfId="0" applyFont="1" applyBorder="1" applyAlignment="1">
      <alignment horizontal="center" wrapText="1"/>
    </xf>
    <xf numFmtId="165" fontId="2" fillId="0" borderId="1" xfId="0" applyNumberFormat="1" applyFont="1" applyBorder="1" applyAlignment="1">
      <alignment horizontal="center" vertical="center"/>
    </xf>
    <xf numFmtId="165" fontId="2" fillId="2" borderId="1" xfId="0" applyNumberFormat="1" applyFont="1" applyFill="1" applyBorder="1" applyAlignment="1">
      <alignment horizontal="center" vertical="center"/>
    </xf>
    <xf numFmtId="1" fontId="2" fillId="0" borderId="2" xfId="0" applyNumberFormat="1" applyFont="1" applyBorder="1" applyAlignment="1">
      <alignment horizontal="center" vertical="center"/>
    </xf>
    <xf numFmtId="1" fontId="2" fillId="2" borderId="1" xfId="0" applyNumberFormat="1" applyFont="1" applyFill="1" applyBorder="1" applyAlignment="1">
      <alignment horizontal="center" vertical="center"/>
    </xf>
    <xf numFmtId="1" fontId="2" fillId="0" borderId="1" xfId="0" applyNumberFormat="1" applyFont="1" applyBorder="1" applyAlignment="1">
      <alignment horizontal="center" vertical="center"/>
    </xf>
    <xf numFmtId="0" fontId="2" fillId="2" borderId="2" xfId="0" applyFont="1" applyFill="1" applyBorder="1" applyAlignment="1">
      <alignment horizontal="center" vertical="center"/>
    </xf>
    <xf numFmtId="165" fontId="2" fillId="0" borderId="2" xfId="0" applyNumberFormat="1" applyFont="1" applyBorder="1" applyAlignment="1">
      <alignment horizontal="center" vertical="center"/>
    </xf>
    <xf numFmtId="165" fontId="2" fillId="2" borderId="2" xfId="0" applyNumberFormat="1" applyFont="1" applyFill="1" applyBorder="1" applyAlignment="1">
      <alignment horizontal="center" vertical="center"/>
    </xf>
    <xf numFmtId="0" fontId="2" fillId="2" borderId="1" xfId="0" applyFont="1" applyFill="1" applyBorder="1" applyAlignment="1">
      <alignment horizontal="left" wrapText="1"/>
    </xf>
    <xf numFmtId="0" fontId="2" fillId="0" borderId="0" xfId="0" applyFont="1" applyAlignment="1">
      <alignment horizontal="left" wrapText="1"/>
    </xf>
    <xf numFmtId="0" fontId="8" fillId="0" borderId="0" xfId="0" applyFont="1" applyAlignment="1">
      <alignment horizontal="left" vertical="center"/>
    </xf>
    <xf numFmtId="0" fontId="7" fillId="0" borderId="3" xfId="0" applyFont="1" applyBorder="1" applyAlignment="1">
      <alignment horizontal="center" vertical="center"/>
    </xf>
    <xf numFmtId="0" fontId="1" fillId="0" borderId="3" xfId="0" applyFont="1" applyBorder="1" applyAlignment="1">
      <alignment horizontal="center" vertical="center"/>
    </xf>
    <xf numFmtId="0" fontId="7" fillId="0" borderId="4" xfId="0" applyFont="1" applyBorder="1" applyAlignment="1">
      <alignment horizontal="center" vertical="center"/>
    </xf>
    <xf numFmtId="0" fontId="1" fillId="0" borderId="4" xfId="0" applyFont="1" applyBorder="1" applyAlignment="1">
      <alignment horizontal="center" vertical="center"/>
    </xf>
    <xf numFmtId="0" fontId="2" fillId="0" borderId="0" xfId="0" applyFont="1" applyAlignment="1">
      <alignment horizontal="lef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abSelected="1" zoomScaleNormal="100" workbookViewId="0">
      <selection activeCell="A53" sqref="A53:J53"/>
    </sheetView>
  </sheetViews>
  <sheetFormatPr defaultRowHeight="15" x14ac:dyDescent="0.25"/>
  <cols>
    <col min="1" max="1" width="16.140625" customWidth="1"/>
    <col min="2" max="2" width="10.5703125" bestFit="1" customWidth="1"/>
    <col min="3" max="3" width="7.42578125" bestFit="1" customWidth="1"/>
    <col min="4" max="4" width="10.5703125" customWidth="1"/>
    <col min="5" max="5" width="12.42578125" bestFit="1" customWidth="1"/>
    <col min="6" max="6" width="10.5703125" customWidth="1"/>
    <col min="7" max="7" width="8.7109375" bestFit="1" customWidth="1"/>
    <col min="8" max="8" width="11.7109375" style="13" bestFit="1" customWidth="1"/>
    <col min="9" max="9" width="13.140625" style="13" bestFit="1" customWidth="1"/>
    <col min="10" max="10" width="53.140625" bestFit="1" customWidth="1"/>
  </cols>
  <sheetData>
    <row r="1" spans="1:10" s="4" customFormat="1" ht="23.25" customHeight="1" x14ac:dyDescent="0.3">
      <c r="A1" s="55" t="s">
        <v>84</v>
      </c>
      <c r="B1" s="55"/>
      <c r="C1" s="55"/>
      <c r="D1" s="55"/>
      <c r="E1" s="55"/>
      <c r="F1" s="55"/>
      <c r="G1" s="55"/>
      <c r="H1" s="55"/>
      <c r="I1" s="55"/>
      <c r="J1" s="55"/>
    </row>
    <row r="2" spans="1:10" s="3" customFormat="1" ht="16.5" customHeight="1" x14ac:dyDescent="0.2">
      <c r="A2" s="60" t="s">
        <v>85</v>
      </c>
      <c r="B2" s="60"/>
      <c r="C2" s="60"/>
      <c r="D2" s="60"/>
      <c r="E2" s="60"/>
      <c r="F2" s="60"/>
      <c r="G2" s="60"/>
      <c r="H2" s="60"/>
      <c r="I2" s="60"/>
      <c r="J2" s="60"/>
    </row>
    <row r="3" spans="1:10" ht="15.75" x14ac:dyDescent="0.25">
      <c r="A3" s="1"/>
    </row>
    <row r="4" spans="1:10" ht="51" x14ac:dyDescent="0.25">
      <c r="A4" s="33" t="s">
        <v>70</v>
      </c>
      <c r="B4" s="31" t="s">
        <v>71</v>
      </c>
      <c r="C4" s="31" t="s">
        <v>72</v>
      </c>
      <c r="D4" s="31" t="s">
        <v>73</v>
      </c>
      <c r="E4" s="31" t="s">
        <v>74</v>
      </c>
      <c r="F4" s="31" t="s">
        <v>75</v>
      </c>
      <c r="G4" s="31" t="s">
        <v>76</v>
      </c>
      <c r="H4" s="32" t="s">
        <v>80</v>
      </c>
      <c r="I4" s="32" t="s">
        <v>81</v>
      </c>
      <c r="J4" s="31" t="s">
        <v>77</v>
      </c>
    </row>
    <row r="5" spans="1:10" ht="16.5" x14ac:dyDescent="0.25">
      <c r="A5" s="56" t="s">
        <v>0</v>
      </c>
      <c r="B5" s="57"/>
      <c r="C5" s="57"/>
      <c r="D5" s="57"/>
      <c r="E5" s="57"/>
      <c r="F5" s="57"/>
      <c r="G5" s="57"/>
      <c r="H5" s="57"/>
      <c r="I5" s="57"/>
      <c r="J5" s="57"/>
    </row>
    <row r="6" spans="1:10" ht="26.25" x14ac:dyDescent="0.25">
      <c r="A6" s="7" t="s">
        <v>1</v>
      </c>
      <c r="B6" s="8">
        <v>1100</v>
      </c>
      <c r="C6" s="47">
        <v>30</v>
      </c>
      <c r="D6" s="8">
        <v>1070</v>
      </c>
      <c r="E6" s="8">
        <v>13.8</v>
      </c>
      <c r="F6" s="8">
        <f>B6-E6</f>
        <v>1086.2</v>
      </c>
      <c r="G6" s="51">
        <f>C6-E6</f>
        <v>16.2</v>
      </c>
      <c r="H6" s="16">
        <v>354105.20299999998</v>
      </c>
      <c r="I6" s="16">
        <v>4981777.591</v>
      </c>
      <c r="J6" s="39" t="s">
        <v>88</v>
      </c>
    </row>
    <row r="7" spans="1:10" ht="26.25" x14ac:dyDescent="0.25">
      <c r="A7" s="6" t="s">
        <v>2</v>
      </c>
      <c r="B7" s="9">
        <v>1095</v>
      </c>
      <c r="C7" s="48">
        <v>5</v>
      </c>
      <c r="D7" s="9">
        <v>1090</v>
      </c>
      <c r="E7" s="9" t="s">
        <v>83</v>
      </c>
      <c r="F7" s="9" t="s">
        <v>3</v>
      </c>
      <c r="G7" s="46">
        <v>0</v>
      </c>
      <c r="H7" s="17">
        <v>355046.13199999998</v>
      </c>
      <c r="I7" s="17">
        <v>4981593.8720000004</v>
      </c>
      <c r="J7" s="40" t="s">
        <v>88</v>
      </c>
    </row>
    <row r="8" spans="1:10" x14ac:dyDescent="0.25">
      <c r="A8" s="5" t="s">
        <v>4</v>
      </c>
      <c r="B8" s="10">
        <v>1095</v>
      </c>
      <c r="C8" s="49">
        <v>2</v>
      </c>
      <c r="D8" s="10">
        <v>1093</v>
      </c>
      <c r="E8" s="10" t="s">
        <v>83</v>
      </c>
      <c r="F8" s="10" t="s">
        <v>3</v>
      </c>
      <c r="G8" s="45">
        <v>0</v>
      </c>
      <c r="H8" s="18">
        <v>355791.98300000001</v>
      </c>
      <c r="I8" s="18">
        <v>4981189.0769999996</v>
      </c>
      <c r="J8" s="44" t="s">
        <v>3</v>
      </c>
    </row>
    <row r="9" spans="1:10" ht="26.25" x14ac:dyDescent="0.25">
      <c r="A9" s="6" t="s">
        <v>5</v>
      </c>
      <c r="B9" s="9">
        <v>1081</v>
      </c>
      <c r="C9" s="48">
        <v>32</v>
      </c>
      <c r="D9" s="9">
        <v>1049</v>
      </c>
      <c r="E9" s="9">
        <v>6.3</v>
      </c>
      <c r="F9" s="50">
        <f t="shared" ref="F9:F17" si="0">B9-E9</f>
        <v>1074.7</v>
      </c>
      <c r="G9" s="46">
        <f t="shared" ref="G9:G16" si="1">C9-E9</f>
        <v>25.7</v>
      </c>
      <c r="H9" s="17">
        <v>355114.84899999999</v>
      </c>
      <c r="I9" s="17">
        <v>4983370.6359999999</v>
      </c>
      <c r="J9" s="40" t="s">
        <v>90</v>
      </c>
    </row>
    <row r="10" spans="1:10" x14ac:dyDescent="0.25">
      <c r="A10" s="5" t="s">
        <v>6</v>
      </c>
      <c r="B10" s="10">
        <v>1110</v>
      </c>
      <c r="C10" s="49">
        <v>8</v>
      </c>
      <c r="D10" s="10">
        <v>1102</v>
      </c>
      <c r="E10" s="10">
        <v>4.7</v>
      </c>
      <c r="F10" s="8">
        <f t="shared" si="0"/>
        <v>1105.3</v>
      </c>
      <c r="G10" s="51">
        <f t="shared" si="1"/>
        <v>3.3</v>
      </c>
      <c r="H10" s="18">
        <v>353909.37</v>
      </c>
      <c r="I10" s="18">
        <v>4981148.5389999999</v>
      </c>
      <c r="J10" s="44" t="s">
        <v>3</v>
      </c>
    </row>
    <row r="11" spans="1:10" x14ac:dyDescent="0.25">
      <c r="A11" s="6" t="s">
        <v>7</v>
      </c>
      <c r="B11" s="9">
        <v>1120</v>
      </c>
      <c r="C11" s="48">
        <v>22</v>
      </c>
      <c r="D11" s="9">
        <v>1098</v>
      </c>
      <c r="E11" s="9">
        <v>4.9000000000000004</v>
      </c>
      <c r="F11" s="50">
        <f t="shared" si="0"/>
        <v>1115.0999999999999</v>
      </c>
      <c r="G11" s="46">
        <f t="shared" si="1"/>
        <v>17.100000000000001</v>
      </c>
      <c r="H11" s="17">
        <v>353397.34600000002</v>
      </c>
      <c r="I11" s="17">
        <v>4981837.1629999997</v>
      </c>
      <c r="J11" s="43" t="s">
        <v>3</v>
      </c>
    </row>
    <row r="12" spans="1:10" x14ac:dyDescent="0.25">
      <c r="A12" s="5" t="s">
        <v>8</v>
      </c>
      <c r="B12" s="10">
        <v>1060</v>
      </c>
      <c r="C12" s="49">
        <v>14</v>
      </c>
      <c r="D12" s="10">
        <v>1046</v>
      </c>
      <c r="E12" s="10">
        <v>7.1</v>
      </c>
      <c r="F12" s="8">
        <f t="shared" si="0"/>
        <v>1052.9000000000001</v>
      </c>
      <c r="G12" s="51">
        <f t="shared" si="1"/>
        <v>6.9</v>
      </c>
      <c r="H12" s="18">
        <v>357027.52299999999</v>
      </c>
      <c r="I12" s="18">
        <v>4981754.7810000004</v>
      </c>
      <c r="J12" s="41" t="s">
        <v>91</v>
      </c>
    </row>
    <row r="13" spans="1:10" x14ac:dyDescent="0.25">
      <c r="A13" s="6" t="s">
        <v>9</v>
      </c>
      <c r="B13" s="9">
        <v>1100</v>
      </c>
      <c r="C13" s="48">
        <v>14</v>
      </c>
      <c r="D13" s="9">
        <v>1086</v>
      </c>
      <c r="E13" s="9">
        <v>9.3000000000000007</v>
      </c>
      <c r="F13" s="50">
        <f t="shared" si="0"/>
        <v>1090.7</v>
      </c>
      <c r="G13" s="46">
        <f t="shared" si="1"/>
        <v>4.6999999999999993</v>
      </c>
      <c r="H13" s="17">
        <v>356811.09100000001</v>
      </c>
      <c r="I13" s="17">
        <v>4982903.3039999995</v>
      </c>
      <c r="J13" s="43" t="s">
        <v>3</v>
      </c>
    </row>
    <row r="14" spans="1:10" x14ac:dyDescent="0.25">
      <c r="A14" s="5" t="s">
        <v>10</v>
      </c>
      <c r="B14" s="10">
        <v>1070</v>
      </c>
      <c r="C14" s="49">
        <v>18</v>
      </c>
      <c r="D14" s="10">
        <v>1052</v>
      </c>
      <c r="E14" s="10">
        <v>8.3000000000000007</v>
      </c>
      <c r="F14" s="51">
        <f t="shared" si="0"/>
        <v>1061.7</v>
      </c>
      <c r="G14" s="51">
        <f t="shared" si="1"/>
        <v>9.6999999999999993</v>
      </c>
      <c r="H14" s="18">
        <v>357607.55200000003</v>
      </c>
      <c r="I14" s="18">
        <v>4982789.8880000003</v>
      </c>
      <c r="J14" s="44" t="s">
        <v>3</v>
      </c>
    </row>
    <row r="15" spans="1:10" x14ac:dyDescent="0.25">
      <c r="A15" s="6" t="s">
        <v>11</v>
      </c>
      <c r="B15" s="9">
        <v>1090</v>
      </c>
      <c r="C15" s="48">
        <v>14</v>
      </c>
      <c r="D15" s="9">
        <v>1076</v>
      </c>
      <c r="E15" s="9">
        <v>8.4</v>
      </c>
      <c r="F15" s="52">
        <f t="shared" si="0"/>
        <v>1081.5999999999999</v>
      </c>
      <c r="G15" s="46">
        <f t="shared" si="1"/>
        <v>5.6</v>
      </c>
      <c r="H15" s="17">
        <v>356239.266</v>
      </c>
      <c r="I15" s="17">
        <v>4983043.9850000003</v>
      </c>
      <c r="J15" s="43" t="s">
        <v>3</v>
      </c>
    </row>
    <row r="16" spans="1:10" x14ac:dyDescent="0.25">
      <c r="A16" s="5" t="s">
        <v>12</v>
      </c>
      <c r="B16" s="10">
        <v>1100</v>
      </c>
      <c r="C16" s="49">
        <v>19</v>
      </c>
      <c r="D16" s="10">
        <v>1081</v>
      </c>
      <c r="E16" s="45">
        <v>8</v>
      </c>
      <c r="F16" s="51">
        <f t="shared" si="0"/>
        <v>1092</v>
      </c>
      <c r="G16" s="51">
        <f t="shared" si="1"/>
        <v>11</v>
      </c>
      <c r="H16" s="18">
        <v>356410.57299999997</v>
      </c>
      <c r="I16" s="18">
        <v>4984102.665</v>
      </c>
      <c r="J16" s="41" t="s">
        <v>92</v>
      </c>
    </row>
    <row r="17" spans="1:10" ht="26.25" x14ac:dyDescent="0.25">
      <c r="A17" s="6" t="s">
        <v>13</v>
      </c>
      <c r="B17" s="9">
        <v>1070</v>
      </c>
      <c r="C17" s="9" t="s">
        <v>66</v>
      </c>
      <c r="D17" s="9" t="s">
        <v>119</v>
      </c>
      <c r="E17" s="46">
        <v>13</v>
      </c>
      <c r="F17" s="52">
        <f t="shared" si="0"/>
        <v>1057</v>
      </c>
      <c r="G17" s="9" t="s">
        <v>110</v>
      </c>
      <c r="H17" s="17">
        <v>355136.92800000001</v>
      </c>
      <c r="I17" s="17">
        <v>4982709.93</v>
      </c>
      <c r="J17" s="40" t="s">
        <v>93</v>
      </c>
    </row>
    <row r="18" spans="1:10" x14ac:dyDescent="0.25">
      <c r="A18" s="5" t="s">
        <v>14</v>
      </c>
      <c r="B18" s="10">
        <v>1080</v>
      </c>
      <c r="C18" s="49">
        <v>23</v>
      </c>
      <c r="D18" s="10">
        <v>1057</v>
      </c>
      <c r="E18" s="10" t="s">
        <v>83</v>
      </c>
      <c r="F18" s="45" t="s">
        <v>3</v>
      </c>
      <c r="G18" s="45">
        <v>0</v>
      </c>
      <c r="H18" s="18">
        <v>354805.07299999997</v>
      </c>
      <c r="I18" s="18">
        <v>4982893.0870000003</v>
      </c>
      <c r="J18" s="41" t="s">
        <v>94</v>
      </c>
    </row>
    <row r="19" spans="1:10" ht="39" x14ac:dyDescent="0.25">
      <c r="A19" s="6" t="s">
        <v>15</v>
      </c>
      <c r="B19" s="9">
        <v>1115</v>
      </c>
      <c r="C19" s="9" t="s">
        <v>67</v>
      </c>
      <c r="D19" s="9" t="s">
        <v>120</v>
      </c>
      <c r="E19" s="46">
        <v>25</v>
      </c>
      <c r="F19" s="52">
        <f>B19-E19</f>
        <v>1090</v>
      </c>
      <c r="G19" s="9" t="s">
        <v>111</v>
      </c>
      <c r="H19" s="17">
        <v>354767.69799999997</v>
      </c>
      <c r="I19" s="17">
        <v>4983191.8080000002</v>
      </c>
      <c r="J19" s="40" t="s">
        <v>95</v>
      </c>
    </row>
    <row r="20" spans="1:10" x14ac:dyDescent="0.25">
      <c r="A20" s="5" t="s">
        <v>16</v>
      </c>
      <c r="B20" s="10">
        <v>1080</v>
      </c>
      <c r="C20" s="19" t="s">
        <v>68</v>
      </c>
      <c r="D20" s="10" t="s">
        <v>117</v>
      </c>
      <c r="E20" s="10">
        <v>14.4</v>
      </c>
      <c r="F20" s="8">
        <f>B20-E20</f>
        <v>1065.5999999999999</v>
      </c>
      <c r="G20" s="10" t="s">
        <v>113</v>
      </c>
      <c r="H20" s="18">
        <v>355393.93800000002</v>
      </c>
      <c r="I20" s="18">
        <v>4983644.3859999999</v>
      </c>
      <c r="J20" s="41" t="s">
        <v>94</v>
      </c>
    </row>
    <row r="21" spans="1:10" x14ac:dyDescent="0.25">
      <c r="A21" s="6" t="s">
        <v>17</v>
      </c>
      <c r="B21" s="9">
        <v>1075</v>
      </c>
      <c r="C21" s="20" t="s">
        <v>68</v>
      </c>
      <c r="D21" s="9" t="s">
        <v>118</v>
      </c>
      <c r="E21" s="9">
        <v>20.8</v>
      </c>
      <c r="F21" s="50">
        <f>B21-E21</f>
        <v>1054.2</v>
      </c>
      <c r="G21" s="9" t="s">
        <v>112</v>
      </c>
      <c r="H21" s="17">
        <v>353233.80099999998</v>
      </c>
      <c r="I21" s="17">
        <v>4982753.4400000004</v>
      </c>
      <c r="J21" s="43" t="s">
        <v>3</v>
      </c>
    </row>
    <row r="22" spans="1:10" ht="166.5" x14ac:dyDescent="0.25">
      <c r="A22" s="5" t="s">
        <v>18</v>
      </c>
      <c r="B22" s="10">
        <v>1115</v>
      </c>
      <c r="C22" s="19">
        <v>108</v>
      </c>
      <c r="D22" s="10">
        <v>1007</v>
      </c>
      <c r="E22" s="10">
        <v>65.2</v>
      </c>
      <c r="F22" s="10">
        <v>1049.8</v>
      </c>
      <c r="G22" s="10">
        <v>42.8</v>
      </c>
      <c r="H22" s="18">
        <v>355266.27299999999</v>
      </c>
      <c r="I22" s="18">
        <v>4982971.7300000004</v>
      </c>
      <c r="J22" s="41" t="s">
        <v>96</v>
      </c>
    </row>
    <row r="23" spans="1:10" ht="90" x14ac:dyDescent="0.25">
      <c r="A23" s="6" t="s">
        <v>19</v>
      </c>
      <c r="B23" s="9">
        <v>1100</v>
      </c>
      <c r="C23" s="20">
        <v>51</v>
      </c>
      <c r="D23" s="9">
        <v>1049</v>
      </c>
      <c r="E23" s="9" t="s">
        <v>83</v>
      </c>
      <c r="F23" s="9" t="s">
        <v>3</v>
      </c>
      <c r="G23" s="46">
        <v>0</v>
      </c>
      <c r="H23" s="17">
        <v>355446.95</v>
      </c>
      <c r="I23" s="17">
        <v>4982893.76</v>
      </c>
      <c r="J23" s="40" t="s">
        <v>97</v>
      </c>
    </row>
    <row r="24" spans="1:10" s="11" customFormat="1" ht="141" x14ac:dyDescent="0.25">
      <c r="A24" s="12" t="s">
        <v>20</v>
      </c>
      <c r="B24" s="21">
        <v>1110</v>
      </c>
      <c r="C24" s="19">
        <v>74</v>
      </c>
      <c r="D24" s="21">
        <v>1036</v>
      </c>
      <c r="E24" s="21">
        <v>23.8</v>
      </c>
      <c r="F24" s="21">
        <v>1086.2</v>
      </c>
      <c r="G24" s="21">
        <v>50.2</v>
      </c>
      <c r="H24" s="22">
        <v>354929.39500000002</v>
      </c>
      <c r="I24" s="22">
        <v>4983498.1100000003</v>
      </c>
      <c r="J24" s="42" t="s">
        <v>109</v>
      </c>
    </row>
    <row r="25" spans="1:10" ht="90" x14ac:dyDescent="0.25">
      <c r="A25" s="6" t="s">
        <v>21</v>
      </c>
      <c r="B25" s="9">
        <v>1113</v>
      </c>
      <c r="C25" s="20">
        <v>25</v>
      </c>
      <c r="D25" s="9">
        <v>1088</v>
      </c>
      <c r="E25" s="9" t="s">
        <v>83</v>
      </c>
      <c r="F25" s="9" t="s">
        <v>3</v>
      </c>
      <c r="G25" s="46">
        <v>0</v>
      </c>
      <c r="H25" s="17">
        <v>354760.53200000001</v>
      </c>
      <c r="I25" s="17">
        <v>4983154.182</v>
      </c>
      <c r="J25" s="40" t="s">
        <v>98</v>
      </c>
    </row>
    <row r="26" spans="1:10" ht="128.25" x14ac:dyDescent="0.25">
      <c r="A26" s="5" t="s">
        <v>22</v>
      </c>
      <c r="B26" s="10">
        <v>1110</v>
      </c>
      <c r="C26" s="10" t="s">
        <v>65</v>
      </c>
      <c r="D26" s="10" t="s">
        <v>116</v>
      </c>
      <c r="E26" s="10">
        <v>27.6</v>
      </c>
      <c r="F26" s="10">
        <v>1082.4000000000001</v>
      </c>
      <c r="G26" s="10" t="s">
        <v>23</v>
      </c>
      <c r="H26" s="18">
        <v>355016.14299999998</v>
      </c>
      <c r="I26" s="18">
        <v>4983240.3260000004</v>
      </c>
      <c r="J26" s="41" t="s">
        <v>99</v>
      </c>
    </row>
    <row r="27" spans="1:10" ht="204.75" x14ac:dyDescent="0.25">
      <c r="A27" s="6" t="s">
        <v>24</v>
      </c>
      <c r="B27" s="9">
        <v>1120</v>
      </c>
      <c r="C27" s="9">
        <v>77</v>
      </c>
      <c r="D27" s="9">
        <v>1043</v>
      </c>
      <c r="E27" s="9">
        <v>26.6</v>
      </c>
      <c r="F27" s="9">
        <v>1093.4000000000001</v>
      </c>
      <c r="G27" s="9">
        <v>50.4</v>
      </c>
      <c r="H27" s="17">
        <v>354731.65399999998</v>
      </c>
      <c r="I27" s="17">
        <v>4983787.3310000002</v>
      </c>
      <c r="J27" s="40" t="s">
        <v>100</v>
      </c>
    </row>
    <row r="28" spans="1:10" ht="26.25" x14ac:dyDescent="0.25">
      <c r="A28" s="5" t="s">
        <v>25</v>
      </c>
      <c r="B28" s="10">
        <v>1110</v>
      </c>
      <c r="C28" s="10">
        <v>19</v>
      </c>
      <c r="D28" s="10">
        <v>1091</v>
      </c>
      <c r="E28" s="10" t="s">
        <v>83</v>
      </c>
      <c r="F28" s="10" t="s">
        <v>3</v>
      </c>
      <c r="G28" s="45">
        <v>0</v>
      </c>
      <c r="H28" s="18">
        <v>354845.20299999998</v>
      </c>
      <c r="I28" s="18">
        <v>4983374.5449999999</v>
      </c>
      <c r="J28" s="41" t="s">
        <v>89</v>
      </c>
    </row>
    <row r="29" spans="1:10" ht="230.25" x14ac:dyDescent="0.25">
      <c r="A29" s="6" t="s">
        <v>26</v>
      </c>
      <c r="B29" s="9">
        <v>1110</v>
      </c>
      <c r="C29" s="9" t="s">
        <v>69</v>
      </c>
      <c r="D29" s="9" t="s">
        <v>115</v>
      </c>
      <c r="E29" s="9">
        <v>22.9</v>
      </c>
      <c r="F29" s="9">
        <v>1087.0999999999999</v>
      </c>
      <c r="G29" s="9" t="s">
        <v>114</v>
      </c>
      <c r="H29" s="17">
        <v>354797.66600000003</v>
      </c>
      <c r="I29" s="17">
        <v>4983303.1869999999</v>
      </c>
      <c r="J29" s="53" t="s">
        <v>125</v>
      </c>
    </row>
    <row r="30" spans="1:10" ht="15.75" x14ac:dyDescent="0.25">
      <c r="A30" s="5" t="s">
        <v>27</v>
      </c>
      <c r="B30" s="10">
        <v>1100</v>
      </c>
      <c r="C30" s="10">
        <v>38</v>
      </c>
      <c r="D30" s="10">
        <v>1062</v>
      </c>
      <c r="E30" s="10" t="s">
        <v>83</v>
      </c>
      <c r="F30" s="10" t="s">
        <v>3</v>
      </c>
      <c r="G30" s="45">
        <v>0</v>
      </c>
      <c r="H30" s="18">
        <v>354903.95</v>
      </c>
      <c r="I30" s="18">
        <v>4983192.6100000003</v>
      </c>
      <c r="J30" s="25" t="s">
        <v>3</v>
      </c>
    </row>
    <row r="31" spans="1:10" ht="15.75" x14ac:dyDescent="0.25">
      <c r="A31" s="6" t="s">
        <v>28</v>
      </c>
      <c r="B31" s="9">
        <v>1100</v>
      </c>
      <c r="C31" s="9">
        <v>19</v>
      </c>
      <c r="D31" s="9">
        <v>1081</v>
      </c>
      <c r="E31" s="9" t="s">
        <v>83</v>
      </c>
      <c r="F31" s="9" t="s">
        <v>3</v>
      </c>
      <c r="G31" s="46">
        <v>0</v>
      </c>
      <c r="H31" s="17">
        <v>354903.95</v>
      </c>
      <c r="I31" s="17">
        <v>4983192.6100000003</v>
      </c>
      <c r="J31" s="24" t="s">
        <v>3</v>
      </c>
    </row>
    <row r="32" spans="1:10" ht="15.75" x14ac:dyDescent="0.25">
      <c r="A32" s="5" t="s">
        <v>29</v>
      </c>
      <c r="B32" s="10">
        <v>1117.5999999999999</v>
      </c>
      <c r="C32" s="10">
        <v>20</v>
      </c>
      <c r="D32" s="10">
        <v>1097.5999999999999</v>
      </c>
      <c r="E32" s="10">
        <v>14.4</v>
      </c>
      <c r="F32" s="10">
        <f>B32-E32</f>
        <v>1103.1999999999998</v>
      </c>
      <c r="G32" s="10">
        <v>5.5999999999999091</v>
      </c>
      <c r="H32" s="18">
        <v>356280.19199999998</v>
      </c>
      <c r="I32" s="18">
        <v>4983285.3569999998</v>
      </c>
      <c r="J32" s="25" t="s">
        <v>3</v>
      </c>
    </row>
    <row r="33" spans="1:10" ht="15.75" x14ac:dyDescent="0.25">
      <c r="A33" s="6" t="s">
        <v>30</v>
      </c>
      <c r="B33" s="9">
        <v>1096.3</v>
      </c>
      <c r="C33" s="9">
        <v>8</v>
      </c>
      <c r="D33" s="9">
        <v>1088.3</v>
      </c>
      <c r="E33" s="9">
        <v>4.8</v>
      </c>
      <c r="F33" s="9">
        <v>1091.5</v>
      </c>
      <c r="G33" s="9">
        <v>3.2</v>
      </c>
      <c r="H33" s="17">
        <v>355761.15500000003</v>
      </c>
      <c r="I33" s="17">
        <v>4983491.58</v>
      </c>
      <c r="J33" s="24" t="s">
        <v>3</v>
      </c>
    </row>
    <row r="34" spans="1:10" ht="15.75" x14ac:dyDescent="0.25">
      <c r="A34" s="5" t="s">
        <v>31</v>
      </c>
      <c r="B34" s="10">
        <v>1065.0999999999999</v>
      </c>
      <c r="C34" s="10">
        <v>11</v>
      </c>
      <c r="D34" s="10">
        <v>1054.0999999999999</v>
      </c>
      <c r="E34" s="10">
        <v>6.3</v>
      </c>
      <c r="F34" s="10">
        <f>B34-E34</f>
        <v>1058.8</v>
      </c>
      <c r="G34" s="10">
        <v>4.7</v>
      </c>
      <c r="H34" s="18">
        <v>355917.25300000003</v>
      </c>
      <c r="I34" s="18">
        <v>4983034.58</v>
      </c>
      <c r="J34" s="25" t="s">
        <v>3</v>
      </c>
    </row>
    <row r="35" spans="1:10" ht="15.75" x14ac:dyDescent="0.25">
      <c r="A35" s="6" t="s">
        <v>32</v>
      </c>
      <c r="B35" s="9">
        <v>1055</v>
      </c>
      <c r="C35" s="9">
        <v>45</v>
      </c>
      <c r="D35" s="9">
        <v>1010</v>
      </c>
      <c r="E35" s="9">
        <v>13.6</v>
      </c>
      <c r="F35" s="9">
        <v>1041.4000000000001</v>
      </c>
      <c r="G35" s="9">
        <v>31.4</v>
      </c>
      <c r="H35" s="17">
        <v>355860.99599999998</v>
      </c>
      <c r="I35" s="17">
        <v>4982813.5619999999</v>
      </c>
      <c r="J35" s="24" t="s">
        <v>3</v>
      </c>
    </row>
    <row r="36" spans="1:10" x14ac:dyDescent="0.25">
      <c r="A36" s="2"/>
    </row>
    <row r="37" spans="1:10" ht="17.25" thickBot="1" x14ac:dyDescent="0.3">
      <c r="A37" s="58" t="s">
        <v>33</v>
      </c>
      <c r="B37" s="59"/>
      <c r="C37" s="59"/>
      <c r="D37" s="59"/>
      <c r="E37" s="59"/>
      <c r="F37" s="59"/>
      <c r="G37" s="59"/>
      <c r="H37" s="59"/>
      <c r="I37" s="59"/>
      <c r="J37" s="59"/>
    </row>
    <row r="38" spans="1:10" ht="39.75" thickTop="1" x14ac:dyDescent="0.25">
      <c r="A38" s="7" t="s">
        <v>34</v>
      </c>
      <c r="B38" s="8" t="s">
        <v>3</v>
      </c>
      <c r="C38" s="47">
        <v>67.599999999999994</v>
      </c>
      <c r="D38" s="8" t="s">
        <v>3</v>
      </c>
      <c r="E38" s="8">
        <v>26.5</v>
      </c>
      <c r="F38" s="8" t="s">
        <v>3</v>
      </c>
      <c r="G38" s="8">
        <v>41.5</v>
      </c>
      <c r="H38" s="14"/>
      <c r="I38" s="14"/>
      <c r="J38" s="26" t="s">
        <v>101</v>
      </c>
    </row>
    <row r="39" spans="1:10" x14ac:dyDescent="0.25">
      <c r="A39" s="6" t="s">
        <v>35</v>
      </c>
      <c r="B39" s="9" t="s">
        <v>3</v>
      </c>
      <c r="C39" s="48">
        <v>43</v>
      </c>
      <c r="D39" s="9" t="s">
        <v>3</v>
      </c>
      <c r="E39" s="9">
        <v>8.5</v>
      </c>
      <c r="F39" s="9" t="s">
        <v>3</v>
      </c>
      <c r="G39" s="9">
        <v>34.5</v>
      </c>
      <c r="H39" s="23"/>
      <c r="I39" s="23"/>
      <c r="J39" s="27" t="s">
        <v>86</v>
      </c>
    </row>
    <row r="40" spans="1:10" ht="26.25" x14ac:dyDescent="0.25">
      <c r="A40" s="5" t="s">
        <v>36</v>
      </c>
      <c r="B40" s="10" t="s">
        <v>3</v>
      </c>
      <c r="C40" s="10" t="s">
        <v>123</v>
      </c>
      <c r="D40" s="10" t="s">
        <v>3</v>
      </c>
      <c r="E40" s="10">
        <v>25.8</v>
      </c>
      <c r="F40" s="10" t="s">
        <v>3</v>
      </c>
      <c r="G40" s="10" t="s">
        <v>124</v>
      </c>
      <c r="H40" s="15"/>
      <c r="I40" s="15"/>
      <c r="J40" s="28" t="s">
        <v>102</v>
      </c>
    </row>
    <row r="41" spans="1:10" x14ac:dyDescent="0.25">
      <c r="A41" s="6" t="s">
        <v>37</v>
      </c>
      <c r="B41" s="9" t="s">
        <v>3</v>
      </c>
      <c r="C41" s="48">
        <v>25.8</v>
      </c>
      <c r="D41" s="9" t="s">
        <v>3</v>
      </c>
      <c r="E41" s="9">
        <v>5.6</v>
      </c>
      <c r="F41" s="9" t="s">
        <v>3</v>
      </c>
      <c r="G41" s="9">
        <v>20.399999999999999</v>
      </c>
      <c r="H41" s="23"/>
      <c r="I41" s="23"/>
      <c r="J41" s="29" t="s">
        <v>78</v>
      </c>
    </row>
    <row r="42" spans="1:10" x14ac:dyDescent="0.25">
      <c r="A42" s="2"/>
    </row>
    <row r="43" spans="1:10" ht="17.25" thickBot="1" x14ac:dyDescent="0.3">
      <c r="A43" s="58" t="s">
        <v>38</v>
      </c>
      <c r="B43" s="59"/>
      <c r="C43" s="59"/>
      <c r="D43" s="59"/>
      <c r="E43" s="59"/>
      <c r="F43" s="59"/>
      <c r="G43" s="59"/>
      <c r="H43" s="59"/>
      <c r="I43" s="59"/>
      <c r="J43" s="59"/>
    </row>
    <row r="44" spans="1:10" ht="52.5" thickTop="1" x14ac:dyDescent="0.25">
      <c r="A44" s="7" t="s">
        <v>39</v>
      </c>
      <c r="B44" s="8">
        <v>910</v>
      </c>
      <c r="C44" s="8">
        <v>72</v>
      </c>
      <c r="D44" s="8">
        <v>838</v>
      </c>
      <c r="E44" s="8">
        <v>40.9</v>
      </c>
      <c r="F44" s="8">
        <v>869.1</v>
      </c>
      <c r="G44" s="8">
        <v>31.1</v>
      </c>
      <c r="H44" s="34">
        <v>370199</v>
      </c>
      <c r="I44" s="34">
        <v>4972430</v>
      </c>
      <c r="J44" s="26" t="s">
        <v>87</v>
      </c>
    </row>
    <row r="45" spans="1:10" ht="102.75" x14ac:dyDescent="0.25">
      <c r="A45" s="6" t="s">
        <v>40</v>
      </c>
      <c r="B45" s="9">
        <v>860</v>
      </c>
      <c r="C45" s="9" t="s">
        <v>41</v>
      </c>
      <c r="D45" s="9" t="s">
        <v>42</v>
      </c>
      <c r="E45" s="9">
        <v>23.9</v>
      </c>
      <c r="F45" s="9">
        <v>836.1</v>
      </c>
      <c r="G45" s="9" t="s">
        <v>43</v>
      </c>
      <c r="H45" s="35">
        <v>370518</v>
      </c>
      <c r="I45" s="35">
        <v>4971530</v>
      </c>
      <c r="J45" s="27" t="s">
        <v>103</v>
      </c>
    </row>
    <row r="46" spans="1:10" ht="64.5" x14ac:dyDescent="0.25">
      <c r="A46" s="5" t="s">
        <v>44</v>
      </c>
      <c r="B46" s="10">
        <v>940</v>
      </c>
      <c r="C46" s="10" t="s">
        <v>41</v>
      </c>
      <c r="D46" s="10" t="s">
        <v>45</v>
      </c>
      <c r="E46" s="45">
        <v>70</v>
      </c>
      <c r="F46" s="45">
        <v>870</v>
      </c>
      <c r="G46" s="10" t="s">
        <v>121</v>
      </c>
      <c r="H46" s="36">
        <v>370710</v>
      </c>
      <c r="I46" s="36">
        <v>4972500</v>
      </c>
      <c r="J46" s="28" t="s">
        <v>104</v>
      </c>
    </row>
    <row r="47" spans="1:10" ht="51.75" x14ac:dyDescent="0.25">
      <c r="A47" s="6" t="s">
        <v>46</v>
      </c>
      <c r="B47" s="9">
        <v>940</v>
      </c>
      <c r="C47" s="9" t="s">
        <v>47</v>
      </c>
      <c r="D47" s="9" t="s">
        <v>48</v>
      </c>
      <c r="E47" s="9">
        <v>87.1</v>
      </c>
      <c r="F47" s="9">
        <v>852.9</v>
      </c>
      <c r="G47" s="9" t="s">
        <v>49</v>
      </c>
      <c r="H47" s="35">
        <v>370707</v>
      </c>
      <c r="I47" s="35">
        <v>4972230</v>
      </c>
      <c r="J47" s="27" t="s">
        <v>105</v>
      </c>
    </row>
    <row r="48" spans="1:10" ht="115.5" x14ac:dyDescent="0.25">
      <c r="A48" s="5" t="s">
        <v>50</v>
      </c>
      <c r="B48" s="10">
        <v>883</v>
      </c>
      <c r="C48" s="10" t="s">
        <v>41</v>
      </c>
      <c r="D48" s="10" t="s">
        <v>51</v>
      </c>
      <c r="E48" s="10">
        <v>26.8</v>
      </c>
      <c r="F48" s="10">
        <v>856.2</v>
      </c>
      <c r="G48" s="10" t="s">
        <v>52</v>
      </c>
      <c r="H48" s="36">
        <v>370815</v>
      </c>
      <c r="I48" s="36">
        <v>4971790</v>
      </c>
      <c r="J48" s="28" t="s">
        <v>106</v>
      </c>
    </row>
    <row r="49" spans="1:10" ht="51.75" x14ac:dyDescent="0.25">
      <c r="A49" s="6" t="s">
        <v>53</v>
      </c>
      <c r="B49" s="9">
        <v>845</v>
      </c>
      <c r="C49" s="9" t="s">
        <v>54</v>
      </c>
      <c r="D49" s="9" t="s">
        <v>55</v>
      </c>
      <c r="E49" s="9">
        <v>19.100000000000001</v>
      </c>
      <c r="F49" s="9">
        <v>825.9</v>
      </c>
      <c r="G49" s="9" t="s">
        <v>56</v>
      </c>
      <c r="H49" s="35">
        <v>370850</v>
      </c>
      <c r="I49" s="35">
        <v>4971520</v>
      </c>
      <c r="J49" s="27" t="s">
        <v>79</v>
      </c>
    </row>
    <row r="50" spans="1:10" ht="64.5" x14ac:dyDescent="0.25">
      <c r="A50" s="5" t="s">
        <v>57</v>
      </c>
      <c r="B50" s="10">
        <v>950</v>
      </c>
      <c r="C50" s="10" t="s">
        <v>41</v>
      </c>
      <c r="D50" s="10" t="s">
        <v>58</v>
      </c>
      <c r="E50" s="45">
        <v>75</v>
      </c>
      <c r="F50" s="45">
        <v>875</v>
      </c>
      <c r="G50" s="10" t="s">
        <v>121</v>
      </c>
      <c r="H50" s="37"/>
      <c r="I50" s="37"/>
      <c r="J50" s="28" t="s">
        <v>107</v>
      </c>
    </row>
    <row r="51" spans="1:10" ht="77.25" x14ac:dyDescent="0.25">
      <c r="A51" s="6" t="s">
        <v>59</v>
      </c>
      <c r="B51" s="9">
        <v>930</v>
      </c>
      <c r="C51" s="9" t="s">
        <v>47</v>
      </c>
      <c r="D51" s="9" t="s">
        <v>60</v>
      </c>
      <c r="E51" s="9">
        <v>43.4</v>
      </c>
      <c r="F51" s="9">
        <v>886.6</v>
      </c>
      <c r="G51" s="9" t="s">
        <v>61</v>
      </c>
      <c r="H51" s="35">
        <v>370722</v>
      </c>
      <c r="I51" s="35">
        <v>4972840</v>
      </c>
      <c r="J51" s="27" t="s">
        <v>126</v>
      </c>
    </row>
    <row r="52" spans="1:10" x14ac:dyDescent="0.25">
      <c r="A52" s="5" t="s">
        <v>62</v>
      </c>
      <c r="B52" s="10">
        <v>930</v>
      </c>
      <c r="C52" s="10" t="s">
        <v>41</v>
      </c>
      <c r="D52" s="10" t="s">
        <v>63</v>
      </c>
      <c r="E52" s="10">
        <v>76.7</v>
      </c>
      <c r="F52" s="10">
        <v>853.3</v>
      </c>
      <c r="G52" s="10" t="s">
        <v>64</v>
      </c>
      <c r="H52" s="38">
        <v>370263</v>
      </c>
      <c r="I52" s="38">
        <v>4972000</v>
      </c>
      <c r="J52" s="30" t="s">
        <v>108</v>
      </c>
    </row>
    <row r="53" spans="1:10" ht="29.25" customHeight="1" x14ac:dyDescent="0.25">
      <c r="A53" s="54" t="s">
        <v>127</v>
      </c>
      <c r="B53" s="54"/>
      <c r="C53" s="54"/>
      <c r="D53" s="54"/>
      <c r="E53" s="54"/>
      <c r="F53" s="54"/>
      <c r="G53" s="54"/>
      <c r="H53" s="54"/>
      <c r="I53" s="54"/>
      <c r="J53" s="54"/>
    </row>
    <row r="54" spans="1:10" ht="21" customHeight="1" x14ac:dyDescent="0.25">
      <c r="A54" s="54" t="s">
        <v>82</v>
      </c>
      <c r="B54" s="54"/>
      <c r="C54" s="54"/>
      <c r="D54" s="54"/>
      <c r="E54" s="54"/>
      <c r="F54" s="54"/>
      <c r="G54" s="54"/>
      <c r="H54" s="54"/>
      <c r="I54" s="54"/>
      <c r="J54" s="54"/>
    </row>
    <row r="55" spans="1:10" ht="18" customHeight="1" x14ac:dyDescent="0.25">
      <c r="A55" s="54" t="s">
        <v>122</v>
      </c>
      <c r="B55" s="54"/>
      <c r="C55" s="54"/>
      <c r="D55" s="54"/>
      <c r="E55" s="54"/>
      <c r="F55" s="54"/>
      <c r="G55" s="54"/>
      <c r="H55" s="54"/>
      <c r="I55" s="54"/>
      <c r="J55" s="54"/>
    </row>
  </sheetData>
  <customSheetViews>
    <customSheetView guid="{558226A2-E12A-4A4E-BBF3-106E10C77B4C}" showPageBreaks="1" printArea="1">
      <selection activeCell="E23" sqref="E23"/>
      <rowBreaks count="1" manualBreakCount="1">
        <brk id="35" max="16383" man="1"/>
      </rowBreaks>
      <pageMargins left="0.7" right="0.7" top="0.75" bottom="0.75" header="0.3" footer="0.3"/>
      <pageSetup scale="71" orientation="landscape" r:id="rId1"/>
    </customSheetView>
    <customSheetView guid="{40B4F0E4-3910-4C85-86F4-AB0D171C52DF}" printArea="1" topLeftCell="A40">
      <selection activeCell="L46" sqref="L46"/>
      <rowBreaks count="1" manualBreakCount="1">
        <brk id="35" max="16383" man="1"/>
      </rowBreaks>
      <pageMargins left="0.7" right="0.7" top="0.75" bottom="0.75" header="0.3" footer="0.3"/>
      <pageSetup scale="71" orientation="landscape" r:id="rId2"/>
    </customSheetView>
    <customSheetView guid="{ADE9B7FE-B4D3-446E-AF99-C216DD9E8053}" showPageBreaks="1" printArea="1" topLeftCell="A25">
      <selection activeCell="G27" sqref="G27"/>
      <rowBreaks count="1" manualBreakCount="1">
        <brk id="36" max="16383" man="1"/>
      </rowBreaks>
      <pageMargins left="0.7" right="0.7" top="0.75" bottom="0.75" header="0.3" footer="0.3"/>
      <pageSetup scale="71" orientation="landscape" r:id="rId3"/>
    </customSheetView>
  </customSheetViews>
  <mergeCells count="8">
    <mergeCell ref="A53:J53"/>
    <mergeCell ref="A54:J54"/>
    <mergeCell ref="A55:J55"/>
    <mergeCell ref="A1:J1"/>
    <mergeCell ref="A5:J5"/>
    <mergeCell ref="A37:J37"/>
    <mergeCell ref="A43:J43"/>
    <mergeCell ref="A2:J2"/>
  </mergeCells>
  <phoneticPr fontId="13" type="noConversion"/>
  <pageMargins left="0.7" right="0.7" top="0.75" bottom="0.75" header="0.3" footer="0.3"/>
  <pageSetup scale="71"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5" x14ac:dyDescent="0.25"/>
  <cols>
    <col min="1" max="1" width="11.28515625" customWidth="1"/>
    <col min="2" max="2" width="10.42578125" customWidth="1"/>
    <col min="3" max="3" width="9.7109375" customWidth="1"/>
    <col min="4" max="4" width="10.42578125" customWidth="1"/>
    <col min="6" max="6" width="10.42578125" customWidth="1"/>
    <col min="7" max="7" width="11.28515625" customWidth="1"/>
    <col min="8" max="8" width="12.42578125" customWidth="1"/>
  </cols>
  <sheetData/>
  <customSheetViews>
    <customSheetView guid="{558226A2-E12A-4A4E-BBF3-106E10C77B4C}">
      <pageMargins left="0.7" right="0.7" top="0.75" bottom="0.75" header="0.3" footer="0.3"/>
      <pageSetup scale="71" orientation="portrait" r:id="rId1"/>
    </customSheetView>
    <customSheetView guid="{40B4F0E4-3910-4C85-86F4-AB0D171C52DF}">
      <selection activeCell="H4" sqref="H4"/>
      <pageMargins left="0.7" right="0.7" top="0.75" bottom="0.75" header="0.3" footer="0.3"/>
      <pageSetup scale="71" orientation="portrait" r:id="rId2"/>
    </customSheetView>
    <customSheetView guid="{ADE9B7FE-B4D3-446E-AF99-C216DD9E8053}">
      <pageMargins left="0.7" right="0.7" top="0.75" bottom="0.75" header="0.3" footer="0.3"/>
      <pageSetup scale="71" orientation="portrait" r:id="rId3"/>
    </customSheetView>
  </customSheetViews>
  <phoneticPr fontId="13" type="noConversion"/>
  <pageMargins left="0.7" right="0.7" top="0.75" bottom="0.75" header="0.3" footer="0.3"/>
  <pageSetup scale="71"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558226A2-E12A-4A4E-BBF3-106E10C77B4C}">
      <pageMargins left="0.7" right="0.7" top="0.75" bottom="0.75" header="0.3" footer="0.3"/>
    </customSheetView>
    <customSheetView guid="{40B4F0E4-3910-4C85-86F4-AB0D171C52DF}">
      <pageMargins left="0.7" right="0.7" top="0.75" bottom="0.75" header="0.3" footer="0.3"/>
    </customSheetView>
    <customSheetView guid="{ADE9B7FE-B4D3-446E-AF99-C216DD9E8053}">
      <pageMargins left="0.7" right="0.7" top="0.75" bottom="0.75" header="0.3" footer="0.3"/>
    </customSheetView>
  </customSheetViews>
  <phoneticPr fontId="13"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35575C2E16DD4180F647D41F93EB12" ma:contentTypeVersion="50" ma:contentTypeDescription="Create a new document." ma:contentTypeScope="" ma:versionID="0b2c01cec21c44c30711af6870b2086c">
  <xsd:schema xmlns:xsd="http://www.w3.org/2001/XMLSchema" xmlns:xs="http://www.w3.org/2001/XMLSchema" xmlns:p="http://schemas.microsoft.com/office/2006/metadata/properties" xmlns:ns1="http://schemas.microsoft.com/sharepoint/v3" xmlns:ns2="1720e262-164b-42d9-b8f5-1c971da2b9e2" targetNamespace="http://schemas.microsoft.com/office/2006/metadata/properties" ma:root="true" ma:fieldsID="ef36e399ae9477f09b5c43b6885dc76d" ns1:_="" ns2:_="">
    <xsd:import namespace="http://schemas.microsoft.com/sharepoint/v3"/>
    <xsd:import namespace="1720e262-164b-42d9-b8f5-1c971da2b9e2"/>
    <xsd:element name="properties">
      <xsd:complexType>
        <xsd:sequence>
          <xsd:element name="documentManagement">
            <xsd:complexType>
              <xsd:all>
                <xsd:element ref="ns2:_dlc_DocId" minOccurs="0"/>
                <xsd:element ref="ns2:_dlc_DocIdUrl" minOccurs="0"/>
                <xsd:element ref="ns2:_dlc_DocIdPersistId" minOccurs="0"/>
                <xsd:element ref="ns2:Del_Flag" minOccurs="0"/>
                <xsd:element ref="ns2:IP_x0020_Number" minOccurs="0"/>
                <xsd:element ref="ns2:Document_x0020_Type"/>
                <xsd:element ref="ns1:RoutingRuleDescription" minOccurs="0"/>
                <xsd:element ref="ns2:Disemination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4" nillable="true" ma:displayName="Description" ma:internalName="Description0"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20e262-164b-42d9-b8f5-1c971da2b9e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el_Flag" ma:index="11" nillable="true" ma:displayName="Del_Flag" ma:default="0" ma:description="When set indicates list item can be deleted" ma:internalName="Del_Flag">
      <xsd:simpleType>
        <xsd:restriction base="dms:Boolean"/>
      </xsd:simpleType>
    </xsd:element>
    <xsd:element name="IP_x0020_Number" ma:index="12" nillable="true" ma:displayName="IP Number" ma:indexed="true" ma:internalName="IP_x0020_Number">
      <xsd:simpleType>
        <xsd:restriction base="dms:Text"/>
      </xsd:simpleType>
    </xsd:element>
    <xsd:element name="Document_x0020_Type" ma:index="13" ma:displayName="Document Type" ma:default="Author's original manuscript" ma:description="" ma:format="Dropdown" ma:internalName="Document_x0020_Type">
      <xsd:simpleType>
        <xsd:restriction base="dms:Choice">
          <xsd:enumeration value="Author's original manuscript"/>
          <xsd:enumeration value="SPN edited manuscript"/>
          <xsd:enumeration value="Peer review"/>
          <xsd:enumeration value="Peer review reconciliation"/>
          <xsd:enumeration value="Final manuscript for Bureau approval"/>
          <xsd:enumeration value="Final BAO approved manuscript"/>
          <xsd:enumeration value="IPPA"/>
          <xsd:enumeration value="Other"/>
        </xsd:restriction>
      </xsd:simpleType>
    </xsd:element>
    <xsd:element name="Disemination_x0020_Date" ma:index="16" nillable="true" ma:displayName="Disemination Date" ma:internalName="Disemin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Working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l_Flag xmlns="1720e262-164b-42d9-b8f5-1c971da2b9e2">false</Del_Flag>
    <RoutingRuleDescription xmlns="http://schemas.microsoft.com/sharepoint/v3">Appendix -- ready for SPN layout</RoutingRuleDescription>
    <Disemination_x0020_Date xmlns="1720e262-164b-42d9-b8f5-1c971da2b9e2" xsi:nil="true"/>
    <IP_x0020_Number xmlns="1720e262-164b-42d9-b8f5-1c971da2b9e2">IP-051827</IP_x0020_Number>
    <_dlc_DocId xmlns="1720e262-164b-42d9-b8f5-1c971da2b9e2">IP000000-33-203662</_dlc_DocId>
    <Document_x0020_Type xmlns="1720e262-164b-42d9-b8f5-1c971da2b9e2">Other</Document_x0020_Type>
    <_dlc_DocIdUrl xmlns="1720e262-164b-42d9-b8f5-1c971da2b9e2">
      <Url>https://ipds.usgs.gov/_layouts/DocIdRedir.aspx?ID=IP000000-33-203662</Url>
      <Description>IP000000-33-203662</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37B5AF-9D9A-44B7-8632-CA78BC6316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720e262-164b-42d9-b8f5-1c971da2b9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7CB8BF-D9AB-4A98-93C0-8766EC3853E9}">
  <ds:schemaRefs>
    <ds:schemaRef ds:uri="http://purl.org/dc/terms/"/>
    <ds:schemaRef ds:uri="http://purl.org/dc/elements/1.1/"/>
    <ds:schemaRef ds:uri="http://purl.org/dc/dcmitype/"/>
    <ds:schemaRef ds:uri="http://schemas.microsoft.com/office/infopath/2007/PartnerControls"/>
    <ds:schemaRef ds:uri="http://www.w3.org/XML/1998/namespace"/>
    <ds:schemaRef ds:uri="http://schemas.openxmlformats.org/package/2006/metadata/core-properties"/>
    <ds:schemaRef ds:uri="http://schemas.microsoft.com/office/2006/documentManagement/types"/>
    <ds:schemaRef ds:uri="1720e262-164b-42d9-b8f5-1c971da2b9e2"/>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B18B496C-00D7-4702-A524-AED89C19E074}">
  <ds:schemaRefs>
    <ds:schemaRef ds:uri="http://schemas.microsoft.com/sharepoint/events"/>
  </ds:schemaRefs>
</ds:datastoreItem>
</file>

<file path=customXml/itemProps4.xml><?xml version="1.0" encoding="utf-8"?>
<ds:datastoreItem xmlns:ds="http://schemas.openxmlformats.org/officeDocument/2006/customXml" ds:itemID="{0B49A3CF-5ABC-42A6-81CA-13821C7EA6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Appendix A</vt:lpstr>
      <vt:lpstr>Sheet 2</vt:lpstr>
      <vt:lpstr>Sheet3</vt:lpstr>
      <vt:lpstr>'Appendix 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F. Juckem</dc:creator>
  <cp:lastModifiedBy>Anderson, Marta</cp:lastModifiedBy>
  <cp:lastPrinted>2014-11-13T23:20:26Z</cp:lastPrinted>
  <dcterms:created xsi:type="dcterms:W3CDTF">2014-08-21T16:22:31Z</dcterms:created>
  <dcterms:modified xsi:type="dcterms:W3CDTF">2015-02-04T21:35:28Z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0x010100C535575C2E16DD4180F647D41F93EB12</vt:lpwstr>
  </property>
  <property fmtid="{D5CDD505-2E9C-101B-9397-08002B2CF9AE}" pid="3" name="ItemRetentionFormula">
    <vt:lpwstr/>
  </property>
  <property fmtid="{D5CDD505-2E9C-101B-9397-08002B2CF9AE}" pid="4" name="_dlc_policyId">
    <vt:lpwstr/>
  </property>
  <property fmtid="{D5CDD505-2E9C-101B-9397-08002B2CF9AE}" pid="5" name="_dlc_DocIdItemGuid">
    <vt:lpwstr>55b4cb95-16fb-4b00-a003-44e0c9176ded</vt:lpwstr>
  </property>
  <property fmtid="{D5CDD505-2E9C-101B-9397-08002B2CF9AE}" pid="6" name="Disemination Date">
    <vt:lpwstr/>
  </property>
  <property fmtid="{D5CDD505-2E9C-101B-9397-08002B2CF9AE}" pid="7" name="Description0">
    <vt:lpwstr>Updated appendix re-reviewed by Editor</vt:lpwstr>
  </property>
  <property fmtid="{D5CDD505-2E9C-101B-9397-08002B2CF9AE}" pid="8" name="IP Number">
    <vt:lpwstr>IP-051827</vt:lpwstr>
  </property>
  <property fmtid="{D5CDD505-2E9C-101B-9397-08002B2CF9AE}" pid="9" name="Document Type">
    <vt:lpwstr>SPN edited manuscript</vt:lpwstr>
  </property>
  <property fmtid="{D5CDD505-2E9C-101B-9397-08002B2CF9AE}" pid="10" name="Del_Flag">
    <vt:lpwstr>0</vt:lpwstr>
  </property>
  <property fmtid="{D5CDD505-2E9C-101B-9397-08002B2CF9AE}" pid="11" name="_dlc_DocId">
    <vt:lpwstr>IP000000-33-203662</vt:lpwstr>
  </property>
  <property fmtid="{D5CDD505-2E9C-101B-9397-08002B2CF9AE}" pid="12" name="_dlc_DocIdUrl">
    <vt:lpwstr>https://ipds.usgs.gov/_layouts/DocIdRedir.aspx?ID=IP000000-33-203662, IP000000-33-203662</vt:lpwstr>
  </property>
</Properties>
</file>