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105" windowWidth="18990" windowHeight="11205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<sst xmlns="http://schemas.openxmlformats.org/spreadsheetml/2006/main" count="74" uniqueCount="25">
  <si>
    <t>Cruise_ID</t>
  </si>
  <si>
    <t>Sample</t>
  </si>
  <si>
    <t>Depth_m</t>
  </si>
  <si>
    <t>Date_UTC</t>
  </si>
  <si>
    <t>Time_UTC</t>
  </si>
  <si>
    <t>Date_EDT</t>
  </si>
  <si>
    <t>Time_EDT</t>
  </si>
  <si>
    <t>Latitude</t>
  </si>
  <si>
    <t>Longitude</t>
  </si>
  <si>
    <t>Sal_ppt</t>
  </si>
  <si>
    <t>Temp_C</t>
  </si>
  <si>
    <t>TCO2</t>
  </si>
  <si>
    <t>TA</t>
  </si>
  <si>
    <t>Notes</t>
  </si>
  <si>
    <t>Flag</t>
  </si>
  <si>
    <t>new flow through jury rigged; reversed normal flow, now it comes through the deck’s sea water hose because ship intake blocked; these samples taken while stationary</t>
  </si>
  <si>
    <t>12Dup</t>
  </si>
  <si>
    <t>Flow through system fixed!</t>
  </si>
  <si>
    <t>increased flow to sonde</t>
  </si>
  <si>
    <t>turned up flow to sonde</t>
  </si>
  <si>
    <t>no visible sonde flow; turned up flow</t>
  </si>
  <si>
    <t>36Dup</t>
  </si>
  <si>
    <t>Duplicate</t>
  </si>
  <si>
    <t>increased flow to aft and sonde</t>
  </si>
  <si>
    <t>12BHM05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</si>
</sst>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mm/dd/yyyy"/>
    <numFmt numFmtId="166" formatCode="mm/dd/yy;@"/>
    <numFmt numFmtId="167" formatCode="mm/dd/yy"/>
    <numFmt numFmtId="168" formatCode="0.0000"/>
    <numFmt numFmtId="169" formatCode="0.000000"/>
    <numFmt numFmtId="170" formatCode="[$-409]dddd\,\ mmmm\ dd\,\ yyyy"/>
    <numFmt numFmtId="171" formatCode="[$-409]h:mm:ss\ AM/PM"/>
    <numFmt numFmtId="172" formatCode="[$-409]h:mm\ AM/PM;@"/>
  </numFmts>
  <fonts count="37"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166" fontId="2" fillId="0" borderId="0" xfId="55" applyNumberFormat="1" applyFont="1" applyBorder="1">
      <alignment/>
      <protection/>
    </xf>
    <xf numFmtId="172" fontId="2" fillId="0" borderId="0" xfId="55" applyNumberFormat="1" applyFont="1" applyBorder="1">
      <alignment/>
      <protection/>
    </xf>
    <xf numFmtId="165" fontId="2" fillId="0" borderId="0" xfId="55" applyNumberFormat="1" applyFont="1" applyBorder="1">
      <alignment/>
      <protection/>
    </xf>
    <xf numFmtId="172" fontId="2" fillId="0" borderId="0" xfId="55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33" borderId="0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0" zoomScaleNormal="80" zoomScalePageLayoutView="0" workbookViewId="0" topLeftCell="A1">
      <pane xSplit="30" ySplit="1" topLeftCell="A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8.421875" defaultRowHeight="12.75"/>
  <cols>
    <col min="1" max="1" width="9.7109375" style="2" customWidth="1"/>
    <col min="2" max="2" width="8.421875" style="1" customWidth="1"/>
    <col min="3" max="3" width="10.00390625" style="2" bestFit="1" customWidth="1"/>
    <col min="4" max="4" width="13.28125" style="2" customWidth="1"/>
    <col min="5" max="5" width="11.140625" style="5" customWidth="1"/>
    <col min="6" max="6" width="14.28125" style="3" customWidth="1"/>
    <col min="7" max="7" width="9.7109375" style="6" customWidth="1"/>
    <col min="8" max="8" width="11.00390625" style="2" customWidth="1"/>
    <col min="9" max="9" width="12.00390625" style="2" customWidth="1"/>
    <col min="10" max="11" width="8.421875" style="2" customWidth="1"/>
    <col min="12" max="13" width="8.421875" style="4" customWidth="1"/>
    <col min="14" max="16384" width="8.421875" style="2" customWidth="1"/>
  </cols>
  <sheetData>
    <row r="1" spans="1:15" ht="15">
      <c r="A1" s="7" t="s">
        <v>0</v>
      </c>
      <c r="B1" s="8" t="s">
        <v>1</v>
      </c>
      <c r="C1" s="7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8" t="s">
        <v>7</v>
      </c>
      <c r="I1" s="8" t="s">
        <v>8</v>
      </c>
      <c r="J1" s="13" t="s">
        <v>9</v>
      </c>
      <c r="K1" s="13" t="s">
        <v>10</v>
      </c>
      <c r="L1" s="14" t="s">
        <v>11</v>
      </c>
      <c r="M1" s="14" t="s">
        <v>12</v>
      </c>
      <c r="N1" s="7" t="s">
        <v>13</v>
      </c>
      <c r="O1" s="2" t="s">
        <v>14</v>
      </c>
    </row>
    <row r="2" spans="1:13" ht="12.75">
      <c r="A2" s="2" t="s">
        <v>24</v>
      </c>
      <c r="B2" s="1">
        <v>1</v>
      </c>
      <c r="C2" s="2">
        <v>0</v>
      </c>
      <c r="D2" s="15">
        <f aca="true" t="shared" si="0" ref="D2:D48">F2+TIME(4,0,0)</f>
        <v>41123.67569444444</v>
      </c>
      <c r="E2" s="5">
        <f aca="true" t="shared" si="1" ref="E2:E48">MOD(D2,1)</f>
        <v>0.6756944444423425</v>
      </c>
      <c r="F2" s="3">
        <v>41123.50902777778</v>
      </c>
      <c r="G2" s="6">
        <f aca="true" t="shared" si="2" ref="G2:G48">MOD(F2,1)</f>
        <v>0.5090277777781012</v>
      </c>
      <c r="H2" s="16">
        <v>27.601016666666666</v>
      </c>
      <c r="I2" s="17">
        <v>-83.63315</v>
      </c>
      <c r="J2" s="2">
        <v>36.02</v>
      </c>
      <c r="K2" s="2">
        <v>29.01</v>
      </c>
      <c r="L2" s="4">
        <v>2059.6328435939754</v>
      </c>
      <c r="M2" s="18">
        <v>2385.1408369696537</v>
      </c>
    </row>
    <row r="3" spans="1:13" ht="12.75">
      <c r="A3" s="2" t="s">
        <v>24</v>
      </c>
      <c r="B3" s="1">
        <v>2</v>
      </c>
      <c r="C3" s="2">
        <v>0</v>
      </c>
      <c r="D3" s="15">
        <f t="shared" si="0"/>
        <v>41123.74513888889</v>
      </c>
      <c r="E3" s="5">
        <f t="shared" si="1"/>
        <v>0.7451388888875954</v>
      </c>
      <c r="F3" s="3">
        <v>41123.57847222222</v>
      </c>
      <c r="G3" s="6">
        <f t="shared" si="2"/>
        <v>0.578472222223354</v>
      </c>
      <c r="H3" s="16">
        <v>27.598933333333335</v>
      </c>
      <c r="I3" s="17">
        <v>-83.88905</v>
      </c>
      <c r="J3" s="2">
        <v>36.22</v>
      </c>
      <c r="K3" s="2">
        <v>27.93</v>
      </c>
      <c r="L3" s="4">
        <v>2136.1577601295076</v>
      </c>
      <c r="M3" s="18">
        <v>2405.443105391518</v>
      </c>
    </row>
    <row r="4" spans="1:13" ht="12.75">
      <c r="A4" s="2" t="s">
        <v>24</v>
      </c>
      <c r="B4" s="1">
        <v>3</v>
      </c>
      <c r="C4" s="2">
        <v>0</v>
      </c>
      <c r="D4" s="15">
        <f t="shared" si="0"/>
        <v>41123.83541666666</v>
      </c>
      <c r="E4" s="5">
        <f t="shared" si="1"/>
        <v>0.835416666661331</v>
      </c>
      <c r="F4" s="3">
        <v>41123.66875</v>
      </c>
      <c r="G4" s="6">
        <f t="shared" si="2"/>
        <v>0.6687499999970896</v>
      </c>
      <c r="H4" s="16">
        <v>27.5673</v>
      </c>
      <c r="I4" s="17">
        <v>-84.20078333333333</v>
      </c>
      <c r="J4" s="2">
        <v>35.94</v>
      </c>
      <c r="K4" s="2">
        <v>27.76</v>
      </c>
      <c r="L4" s="4">
        <v>2041.9898931039327</v>
      </c>
      <c r="M4" s="18">
        <v>2367.024235292849</v>
      </c>
    </row>
    <row r="5" spans="1:13" ht="12.75">
      <c r="A5" s="2" t="s">
        <v>24</v>
      </c>
      <c r="B5" s="1">
        <v>4</v>
      </c>
      <c r="C5" s="2">
        <v>0</v>
      </c>
      <c r="D5" s="15">
        <f t="shared" si="0"/>
        <v>41123.87847222222</v>
      </c>
      <c r="E5" s="5">
        <f t="shared" si="1"/>
        <v>0.8784722222189885</v>
      </c>
      <c r="F5" s="3">
        <v>41123.711805555555</v>
      </c>
      <c r="G5" s="6">
        <f t="shared" si="2"/>
        <v>0.7118055555547471</v>
      </c>
      <c r="H5" s="16">
        <v>27.545983333333332</v>
      </c>
      <c r="I5" s="17">
        <v>-84.36141666666667</v>
      </c>
      <c r="J5" s="2">
        <v>35.58</v>
      </c>
      <c r="K5" s="2">
        <v>28.46</v>
      </c>
      <c r="L5" s="4">
        <v>2029.4428815385913</v>
      </c>
      <c r="M5" s="18">
        <v>2363.1958083903883</v>
      </c>
    </row>
    <row r="6" spans="1:13" ht="12.75">
      <c r="A6" s="2" t="s">
        <v>24</v>
      </c>
      <c r="B6" s="1">
        <v>5</v>
      </c>
      <c r="C6" s="2">
        <v>0</v>
      </c>
      <c r="D6" s="15">
        <f t="shared" si="0"/>
        <v>41123.94861111111</v>
      </c>
      <c r="E6" s="5">
        <f t="shared" si="1"/>
        <v>0.9486111111109494</v>
      </c>
      <c r="F6" s="3">
        <v>41123.78194444445</v>
      </c>
      <c r="G6" s="6">
        <f t="shared" si="2"/>
        <v>0.7819444444467081</v>
      </c>
      <c r="H6" s="16">
        <v>27.514466666666667</v>
      </c>
      <c r="I6" s="17">
        <v>-84.63636666666666</v>
      </c>
      <c r="J6" s="2">
        <v>35.98</v>
      </c>
      <c r="K6" s="2">
        <v>27.96</v>
      </c>
      <c r="L6" s="4">
        <v>2020.791077614952</v>
      </c>
      <c r="M6" s="18">
        <v>2369.2852786439767</v>
      </c>
    </row>
    <row r="7" spans="1:13" ht="12.75">
      <c r="A7" s="2" t="s">
        <v>24</v>
      </c>
      <c r="B7" s="1">
        <v>6</v>
      </c>
      <c r="C7" s="2">
        <v>0</v>
      </c>
      <c r="D7" s="15">
        <f t="shared" si="0"/>
        <v>41124</v>
      </c>
      <c r="E7" s="5">
        <f t="shared" si="1"/>
        <v>0</v>
      </c>
      <c r="F7" s="3">
        <v>41123.833333333336</v>
      </c>
      <c r="G7" s="6">
        <f t="shared" si="2"/>
        <v>0.8333333333357587</v>
      </c>
      <c r="H7" s="16">
        <v>27.490366666666667</v>
      </c>
      <c r="I7" s="17">
        <v>-84.8424</v>
      </c>
      <c r="J7" s="2">
        <v>35.79</v>
      </c>
      <c r="K7" s="2">
        <v>27.61</v>
      </c>
      <c r="L7" s="4">
        <v>2014.7969363635057</v>
      </c>
      <c r="M7" s="18">
        <v>2368.736400038169</v>
      </c>
    </row>
    <row r="8" spans="1:13" ht="12.75">
      <c r="A8" s="2" t="s">
        <v>24</v>
      </c>
      <c r="B8" s="1">
        <v>7</v>
      </c>
      <c r="C8" s="2">
        <v>0</v>
      </c>
      <c r="D8" s="15">
        <f t="shared" si="0"/>
        <v>41124.04305555555</v>
      </c>
      <c r="E8" s="5">
        <f t="shared" si="1"/>
        <v>0.04305555555038154</v>
      </c>
      <c r="F8" s="3">
        <v>41123.876388888886</v>
      </c>
      <c r="G8" s="6">
        <f t="shared" si="2"/>
        <v>0.8763888888861402</v>
      </c>
      <c r="H8" s="16">
        <v>27.479066666666668</v>
      </c>
      <c r="I8" s="17">
        <v>-85.01535</v>
      </c>
      <c r="J8" s="2">
        <v>35.87</v>
      </c>
      <c r="K8" s="2">
        <v>28.14</v>
      </c>
      <c r="L8" s="4">
        <v>2028.236925346652</v>
      </c>
      <c r="M8" s="18">
        <v>2382.19606390603</v>
      </c>
    </row>
    <row r="9" spans="1:13" ht="12.75">
      <c r="A9" s="2" t="s">
        <v>24</v>
      </c>
      <c r="B9" s="1">
        <v>8</v>
      </c>
      <c r="C9" s="2">
        <v>0</v>
      </c>
      <c r="D9" s="15">
        <f t="shared" si="0"/>
        <v>41124.126388888886</v>
      </c>
      <c r="E9" s="5">
        <f t="shared" si="1"/>
        <v>0.1263888888861402</v>
      </c>
      <c r="F9" s="3">
        <v>41123.95972222222</v>
      </c>
      <c r="G9" s="6">
        <f t="shared" si="2"/>
        <v>0.9597222222218988</v>
      </c>
      <c r="H9" s="16">
        <v>27.008566666666667</v>
      </c>
      <c r="I9" s="17">
        <v>-85.35988333333333</v>
      </c>
      <c r="J9" s="2">
        <v>35.97</v>
      </c>
      <c r="K9" s="2">
        <v>27.1</v>
      </c>
      <c r="L9" s="4">
        <v>2008.9898690116058</v>
      </c>
      <c r="M9" s="18">
        <v>2356.8044882928443</v>
      </c>
    </row>
    <row r="10" spans="1:13" ht="12.75">
      <c r="A10" s="2" t="s">
        <v>24</v>
      </c>
      <c r="B10" s="1">
        <v>9</v>
      </c>
      <c r="C10" s="2">
        <v>0</v>
      </c>
      <c r="D10" s="15">
        <f t="shared" si="0"/>
        <v>41124.20833333333</v>
      </c>
      <c r="E10" s="5">
        <f t="shared" si="1"/>
        <v>0.2083333333284827</v>
      </c>
      <c r="F10" s="3">
        <v>41124.041666666664</v>
      </c>
      <c r="G10" s="6">
        <f t="shared" si="2"/>
        <v>0.04166666666424135</v>
      </c>
      <c r="H10" s="16">
        <v>27.015216666666667</v>
      </c>
      <c r="I10" s="17">
        <v>-85.55086666666666</v>
      </c>
      <c r="J10" s="2">
        <v>35.72</v>
      </c>
      <c r="K10" s="2">
        <v>26</v>
      </c>
      <c r="L10" s="4">
        <v>2026.5872747292165</v>
      </c>
      <c r="M10" s="18">
        <v>2367.141687589804</v>
      </c>
    </row>
    <row r="11" spans="1:13" ht="12.75">
      <c r="A11" s="2" t="s">
        <v>24</v>
      </c>
      <c r="B11" s="1">
        <v>10</v>
      </c>
      <c r="C11" s="2">
        <v>0</v>
      </c>
      <c r="D11" s="15">
        <f t="shared" si="0"/>
        <v>41124.29305555555</v>
      </c>
      <c r="E11" s="5">
        <f t="shared" si="1"/>
        <v>0.29305555555038154</v>
      </c>
      <c r="F11" s="3">
        <v>41124.126388888886</v>
      </c>
      <c r="G11" s="6">
        <f t="shared" si="2"/>
        <v>0.1263888888861402</v>
      </c>
      <c r="H11" s="16">
        <v>27.495366666666666</v>
      </c>
      <c r="I11" s="17">
        <v>-85.62131666666667</v>
      </c>
      <c r="J11" s="2">
        <v>35.84</v>
      </c>
      <c r="K11" s="2">
        <v>25.71</v>
      </c>
      <c r="L11" s="4">
        <v>2031.4571175091967</v>
      </c>
      <c r="M11" s="18">
        <v>2377.176955660155</v>
      </c>
    </row>
    <row r="12" spans="1:13" ht="12.75">
      <c r="A12" s="2" t="s">
        <v>24</v>
      </c>
      <c r="B12" s="1">
        <v>11</v>
      </c>
      <c r="C12" s="2">
        <v>0</v>
      </c>
      <c r="D12" s="15">
        <f t="shared" si="0"/>
        <v>41124.37430555555</v>
      </c>
      <c r="E12" s="5">
        <f t="shared" si="1"/>
        <v>0.3743055555532919</v>
      </c>
      <c r="F12" s="3">
        <v>41124.20763888889</v>
      </c>
      <c r="G12" s="6">
        <f t="shared" si="2"/>
        <v>0.20763888888905058</v>
      </c>
      <c r="H12" s="16">
        <v>27.534133333333333</v>
      </c>
      <c r="I12" s="17">
        <v>-85.63606666666666</v>
      </c>
      <c r="J12" s="2">
        <v>36.02</v>
      </c>
      <c r="K12" s="2">
        <v>24.87</v>
      </c>
      <c r="L12" s="4">
        <v>2017.6733825502783</v>
      </c>
      <c r="M12" s="18">
        <v>2367.625458032889</v>
      </c>
    </row>
    <row r="13" spans="1:14" ht="12.75">
      <c r="A13" s="2" t="s">
        <v>24</v>
      </c>
      <c r="B13" s="1">
        <v>12</v>
      </c>
      <c r="C13" s="2">
        <v>0</v>
      </c>
      <c r="D13" s="15">
        <f t="shared" si="0"/>
        <v>41124.729166666664</v>
      </c>
      <c r="E13" s="5">
        <f t="shared" si="1"/>
        <v>0.7291666666642413</v>
      </c>
      <c r="F13" s="3">
        <v>41124.5625</v>
      </c>
      <c r="G13" s="6">
        <f t="shared" si="2"/>
        <v>0.5625</v>
      </c>
      <c r="H13" s="16">
        <v>27.5142</v>
      </c>
      <c r="I13" s="17">
        <v>-85.63105</v>
      </c>
      <c r="J13" s="2">
        <v>36.08</v>
      </c>
      <c r="K13" s="2">
        <v>30.26</v>
      </c>
      <c r="L13" s="4">
        <v>2027.7491523758517</v>
      </c>
      <c r="M13" s="18">
        <v>2386.5496314633942</v>
      </c>
      <c r="N13" s="2" t="s">
        <v>15</v>
      </c>
    </row>
    <row r="14" spans="1:13" ht="12.75">
      <c r="A14" s="2" t="s">
        <v>24</v>
      </c>
      <c r="B14" s="1" t="s">
        <v>16</v>
      </c>
      <c r="C14" s="2">
        <v>0</v>
      </c>
      <c r="D14" s="15">
        <f t="shared" si="0"/>
        <v>41124.729166666664</v>
      </c>
      <c r="E14" s="5">
        <f t="shared" si="1"/>
        <v>0.7291666666642413</v>
      </c>
      <c r="F14" s="3">
        <v>41124.5625</v>
      </c>
      <c r="G14" s="6">
        <f t="shared" si="2"/>
        <v>0.5625</v>
      </c>
      <c r="H14" s="16">
        <v>27.5142</v>
      </c>
      <c r="I14" s="17">
        <v>-85.63105</v>
      </c>
      <c r="J14" s="2">
        <v>36.08</v>
      </c>
      <c r="K14" s="2">
        <v>30.26</v>
      </c>
      <c r="L14" s="4">
        <v>2040.1025168396893</v>
      </c>
      <c r="M14" s="18">
        <v>2386.8649346008265</v>
      </c>
    </row>
    <row r="15" spans="1:14" ht="12.75">
      <c r="A15" s="2" t="s">
        <v>24</v>
      </c>
      <c r="B15" s="1">
        <v>13</v>
      </c>
      <c r="C15" s="2">
        <v>0</v>
      </c>
      <c r="D15" s="15">
        <f t="shared" si="0"/>
        <v>41125.10625</v>
      </c>
      <c r="E15" s="5">
        <f t="shared" si="1"/>
        <v>0.10624999999708962</v>
      </c>
      <c r="F15" s="3">
        <v>41124.93958333333</v>
      </c>
      <c r="G15" s="6">
        <f t="shared" si="2"/>
        <v>0.9395833333328483</v>
      </c>
      <c r="H15" s="16">
        <v>28.210116666666668</v>
      </c>
      <c r="I15" s="17">
        <v>-85.78243333333333</v>
      </c>
      <c r="J15" s="2">
        <v>35.67</v>
      </c>
      <c r="K15" s="2">
        <v>29.59</v>
      </c>
      <c r="L15" s="4">
        <v>2024.2259837495224</v>
      </c>
      <c r="M15" s="4">
        <v>2379.3904407502146</v>
      </c>
      <c r="N15" s="2" t="s">
        <v>17</v>
      </c>
    </row>
    <row r="16" spans="1:13" ht="12.75">
      <c r="A16" s="2" t="s">
        <v>24</v>
      </c>
      <c r="B16" s="1">
        <v>14</v>
      </c>
      <c r="C16" s="2">
        <v>0</v>
      </c>
      <c r="D16" s="15">
        <f t="shared" si="0"/>
        <v>41125.166666666664</v>
      </c>
      <c r="E16" s="5">
        <f t="shared" si="1"/>
        <v>0.16666666666424135</v>
      </c>
      <c r="F16" s="3">
        <v>41125</v>
      </c>
      <c r="G16" s="6">
        <f t="shared" si="2"/>
        <v>0</v>
      </c>
      <c r="H16" s="16">
        <v>28.421116666666666</v>
      </c>
      <c r="I16" s="17">
        <v>-85.77588333333334</v>
      </c>
      <c r="J16" s="2">
        <v>35.65</v>
      </c>
      <c r="K16" s="2">
        <v>29.1</v>
      </c>
      <c r="L16" s="4">
        <v>2009.0007726434294</v>
      </c>
      <c r="M16" s="4">
        <v>2376.7913179981642</v>
      </c>
    </row>
    <row r="17" spans="1:13" ht="12.75">
      <c r="A17" s="2" t="s">
        <v>24</v>
      </c>
      <c r="B17" s="1">
        <v>15</v>
      </c>
      <c r="C17" s="2">
        <v>0</v>
      </c>
      <c r="D17" s="15">
        <f t="shared" si="0"/>
        <v>41125.25972222222</v>
      </c>
      <c r="E17" s="5">
        <f t="shared" si="1"/>
        <v>0.25972222221753327</v>
      </c>
      <c r="F17" s="3">
        <v>41125.09305555555</v>
      </c>
      <c r="G17" s="6">
        <f t="shared" si="2"/>
        <v>0.09305555555329192</v>
      </c>
      <c r="H17" s="16">
        <v>28.751033333333332</v>
      </c>
      <c r="I17" s="17">
        <v>-85.76578333333333</v>
      </c>
      <c r="J17" s="2">
        <v>35.77</v>
      </c>
      <c r="K17" s="2">
        <v>28.04</v>
      </c>
      <c r="L17" s="4">
        <v>2003.7688967839047</v>
      </c>
      <c r="M17" s="4">
        <v>2357.932200893034</v>
      </c>
    </row>
    <row r="18" spans="1:14" ht="12.75">
      <c r="A18" s="2" t="s">
        <v>24</v>
      </c>
      <c r="B18" s="1">
        <v>16</v>
      </c>
      <c r="C18" s="2">
        <v>0</v>
      </c>
      <c r="D18" s="15">
        <f t="shared" si="0"/>
        <v>41125.34236111111</v>
      </c>
      <c r="E18" s="5">
        <f t="shared" si="1"/>
        <v>0.34236111110658385</v>
      </c>
      <c r="F18" s="3">
        <v>41125.17569444444</v>
      </c>
      <c r="G18" s="6">
        <f t="shared" si="2"/>
        <v>0.1756944444423425</v>
      </c>
      <c r="H18" s="16">
        <v>29.0311</v>
      </c>
      <c r="I18" s="17">
        <v>-85.75716666666666</v>
      </c>
      <c r="J18" s="2">
        <v>35.75</v>
      </c>
      <c r="K18" s="2">
        <v>27.82</v>
      </c>
      <c r="L18" s="4">
        <v>2030.7259796851724</v>
      </c>
      <c r="M18" s="4">
        <v>2365.985854818394</v>
      </c>
      <c r="N18" s="2" t="s">
        <v>18</v>
      </c>
    </row>
    <row r="19" spans="1:13" ht="12.75">
      <c r="A19" s="2" t="s">
        <v>24</v>
      </c>
      <c r="B19" s="1">
        <v>17</v>
      </c>
      <c r="C19" s="2">
        <v>0</v>
      </c>
      <c r="D19" s="15">
        <f t="shared" si="0"/>
        <v>41125.48125</v>
      </c>
      <c r="E19" s="5">
        <f t="shared" si="1"/>
        <v>0.4812499999970896</v>
      </c>
      <c r="F19" s="3">
        <v>41125.31458333333</v>
      </c>
      <c r="G19" s="6">
        <f t="shared" si="2"/>
        <v>0.31458333333284827</v>
      </c>
      <c r="H19" s="16">
        <v>29.48935</v>
      </c>
      <c r="I19" s="17">
        <v>-85.75486666666667</v>
      </c>
      <c r="J19" s="2">
        <v>35.66</v>
      </c>
      <c r="K19" s="2">
        <v>28.25</v>
      </c>
      <c r="L19" s="4">
        <v>2016.7707542265478</v>
      </c>
      <c r="M19" s="4">
        <v>2380.1803019719437</v>
      </c>
    </row>
    <row r="20" spans="1:13" ht="12.75">
      <c r="A20" s="2" t="s">
        <v>24</v>
      </c>
      <c r="B20" s="1">
        <v>18</v>
      </c>
      <c r="C20" s="2">
        <v>0</v>
      </c>
      <c r="D20" s="15">
        <f t="shared" si="0"/>
        <v>41125.538888888885</v>
      </c>
      <c r="E20" s="5">
        <f t="shared" si="1"/>
        <v>0.538888888884685</v>
      </c>
      <c r="F20" s="3">
        <v>41125.37222222222</v>
      </c>
      <c r="G20" s="6">
        <f t="shared" si="2"/>
        <v>0.37222222222044365</v>
      </c>
      <c r="H20" s="16">
        <v>29.6732</v>
      </c>
      <c r="I20" s="17">
        <v>-85.75453333333333</v>
      </c>
      <c r="J20" s="2">
        <v>35.37</v>
      </c>
      <c r="K20" s="2">
        <v>28.22</v>
      </c>
      <c r="L20" s="4">
        <v>2043.221089610968</v>
      </c>
      <c r="M20" s="4">
        <v>2359.5113638666257</v>
      </c>
    </row>
    <row r="21" spans="1:14" ht="12.75">
      <c r="A21" s="2" t="s">
        <v>24</v>
      </c>
      <c r="B21" s="1">
        <v>19</v>
      </c>
      <c r="C21" s="2">
        <v>0</v>
      </c>
      <c r="D21" s="15">
        <f t="shared" si="0"/>
        <v>41125.586805555555</v>
      </c>
      <c r="E21" s="5">
        <f t="shared" si="1"/>
        <v>0.5868055555547471</v>
      </c>
      <c r="F21" s="3">
        <v>41125.42013888889</v>
      </c>
      <c r="G21" s="6">
        <f t="shared" si="2"/>
        <v>0.42013888889050577</v>
      </c>
      <c r="H21" s="16">
        <v>29.82985</v>
      </c>
      <c r="I21" s="17">
        <v>-85.75431666666667</v>
      </c>
      <c r="J21" s="2">
        <v>34.98</v>
      </c>
      <c r="K21" s="2">
        <v>27.81</v>
      </c>
      <c r="L21" s="4">
        <v>2020.2253897878231</v>
      </c>
      <c r="M21" s="4">
        <v>2329.851066097917</v>
      </c>
      <c r="N21" s="2" t="s">
        <v>19</v>
      </c>
    </row>
    <row r="22" spans="1:13" ht="12.75">
      <c r="A22" s="2" t="s">
        <v>24</v>
      </c>
      <c r="B22" s="1">
        <v>20</v>
      </c>
      <c r="C22" s="2">
        <v>0</v>
      </c>
      <c r="D22" s="15">
        <f t="shared" si="0"/>
        <v>41125.660416666666</v>
      </c>
      <c r="E22" s="5">
        <f t="shared" si="1"/>
        <v>0.6604166666656965</v>
      </c>
      <c r="F22" s="3">
        <v>41125.49375</v>
      </c>
      <c r="G22" s="6">
        <f t="shared" si="2"/>
        <v>0.4937500000014552</v>
      </c>
      <c r="H22" s="16">
        <v>30.07505</v>
      </c>
      <c r="I22" s="17">
        <v>-85.75393333333334</v>
      </c>
      <c r="J22" s="2">
        <v>33.8</v>
      </c>
      <c r="K22" s="2">
        <v>28.36</v>
      </c>
      <c r="L22" s="4">
        <v>1972.3342800007963</v>
      </c>
      <c r="M22" s="4">
        <v>2293.57</v>
      </c>
    </row>
    <row r="23" spans="1:13" ht="12.75">
      <c r="A23" s="2" t="s">
        <v>24</v>
      </c>
      <c r="B23" s="1">
        <v>21</v>
      </c>
      <c r="C23" s="2">
        <v>0</v>
      </c>
      <c r="D23" s="15">
        <f t="shared" si="0"/>
        <v>41125.74097222222</v>
      </c>
      <c r="E23" s="5">
        <f t="shared" si="1"/>
        <v>0.7409722222218988</v>
      </c>
      <c r="F23" s="3">
        <v>41125.57430555556</v>
      </c>
      <c r="G23" s="6">
        <f t="shared" si="2"/>
        <v>0.5743055555576575</v>
      </c>
      <c r="H23" s="16">
        <v>30.169283333333333</v>
      </c>
      <c r="I23" s="17">
        <v>-85.70498333333333</v>
      </c>
      <c r="J23" s="2">
        <v>33.09</v>
      </c>
      <c r="K23" s="2">
        <v>28.28</v>
      </c>
      <c r="L23" s="4">
        <v>1936.2684844585062</v>
      </c>
      <c r="M23" s="4">
        <v>2275.357</v>
      </c>
    </row>
    <row r="24" spans="1:14" ht="12.75">
      <c r="A24" s="2" t="s">
        <v>24</v>
      </c>
      <c r="B24" s="1">
        <v>22</v>
      </c>
      <c r="C24" s="2">
        <v>0</v>
      </c>
      <c r="D24" s="15">
        <f t="shared" si="0"/>
        <v>41125.791666666664</v>
      </c>
      <c r="E24" s="5">
        <f t="shared" si="1"/>
        <v>0.7916666666642413</v>
      </c>
      <c r="F24" s="3">
        <v>41125.625</v>
      </c>
      <c r="G24" s="6">
        <f t="shared" si="2"/>
        <v>0.625</v>
      </c>
      <c r="H24" s="16">
        <v>30.169266666666665</v>
      </c>
      <c r="I24" s="17">
        <v>-85.70495</v>
      </c>
      <c r="J24" s="2">
        <v>33.9</v>
      </c>
      <c r="K24" s="2">
        <v>28.39</v>
      </c>
      <c r="L24" s="4">
        <v>1986.5849395692808</v>
      </c>
      <c r="M24" s="4">
        <v>2315.729</v>
      </c>
      <c r="N24" s="2" t="s">
        <v>18</v>
      </c>
    </row>
    <row r="25" spans="1:14" ht="12.75">
      <c r="A25" s="2" t="s">
        <v>24</v>
      </c>
      <c r="B25" s="1">
        <v>23</v>
      </c>
      <c r="C25" s="2">
        <v>0</v>
      </c>
      <c r="D25" s="15">
        <f t="shared" si="0"/>
        <v>41126.29791666666</v>
      </c>
      <c r="E25" s="5">
        <f t="shared" si="1"/>
        <v>0.29791666666278616</v>
      </c>
      <c r="F25" s="3">
        <v>41126.13125</v>
      </c>
      <c r="G25" s="6">
        <f t="shared" si="2"/>
        <v>0.1312499999985448</v>
      </c>
      <c r="H25" s="16">
        <v>29.833433333333332</v>
      </c>
      <c r="I25" s="17">
        <v>-86.18473333333333</v>
      </c>
      <c r="J25" s="2">
        <v>33.49</v>
      </c>
      <c r="K25" s="2">
        <v>28.67</v>
      </c>
      <c r="L25" s="4">
        <v>1986.805663985443</v>
      </c>
      <c r="M25" s="4">
        <v>2313.2919574226516</v>
      </c>
      <c r="N25" s="2" t="s">
        <v>18</v>
      </c>
    </row>
    <row r="26" spans="1:13" ht="12.75">
      <c r="A26" s="2" t="s">
        <v>24</v>
      </c>
      <c r="B26" s="1">
        <v>24</v>
      </c>
      <c r="C26" s="2">
        <v>0</v>
      </c>
      <c r="D26" s="15">
        <f t="shared" si="0"/>
        <v>41126.575</v>
      </c>
      <c r="E26" s="5">
        <f t="shared" si="1"/>
        <v>0.5749999999970896</v>
      </c>
      <c r="F26" s="3">
        <v>41126.40833333333</v>
      </c>
      <c r="G26" s="6">
        <f t="shared" si="2"/>
        <v>0.40833333333284827</v>
      </c>
      <c r="H26" s="16">
        <v>29.719716666666667</v>
      </c>
      <c r="I26" s="17">
        <v>-86.3784</v>
      </c>
      <c r="J26" s="2">
        <v>32.85</v>
      </c>
      <c r="K26" s="2">
        <v>25.77</v>
      </c>
      <c r="L26" s="4">
        <v>1992.0215993463353</v>
      </c>
      <c r="M26" s="18">
        <v>2329.0489783488424</v>
      </c>
    </row>
    <row r="27" spans="1:13" ht="12.75">
      <c r="A27" s="2" t="s">
        <v>24</v>
      </c>
      <c r="B27" s="1">
        <v>25</v>
      </c>
      <c r="C27" s="2">
        <v>0</v>
      </c>
      <c r="D27" s="15">
        <f t="shared" si="0"/>
        <v>41126.840277777774</v>
      </c>
      <c r="E27" s="5">
        <f t="shared" si="1"/>
        <v>0.8402777777737356</v>
      </c>
      <c r="F27" s="3">
        <v>41126.67361111111</v>
      </c>
      <c r="G27" s="6">
        <f t="shared" si="2"/>
        <v>0.6736111111094942</v>
      </c>
      <c r="H27" s="16">
        <v>29.4919</v>
      </c>
      <c r="I27" s="17">
        <v>-86.6958</v>
      </c>
      <c r="J27" s="2">
        <v>33.46</v>
      </c>
      <c r="K27" s="2">
        <v>28.16</v>
      </c>
      <c r="L27" s="4">
        <v>1994.692219017551</v>
      </c>
      <c r="M27" s="18">
        <v>2278.7535790860184</v>
      </c>
    </row>
    <row r="28" spans="1:13" ht="12.75">
      <c r="A28" s="2" t="s">
        <v>24</v>
      </c>
      <c r="B28" s="1">
        <v>26</v>
      </c>
      <c r="C28" s="2">
        <v>0</v>
      </c>
      <c r="D28" s="15">
        <f t="shared" si="0"/>
        <v>41127.04305555555</v>
      </c>
      <c r="E28" s="5">
        <f t="shared" si="1"/>
        <v>0.04305555555038154</v>
      </c>
      <c r="F28" s="3">
        <v>41126.876388888886</v>
      </c>
      <c r="G28" s="6">
        <f t="shared" si="2"/>
        <v>0.8763888888861402</v>
      </c>
      <c r="H28" s="16">
        <v>29.431533333333334</v>
      </c>
      <c r="I28" s="17">
        <v>-86.77201666666667</v>
      </c>
      <c r="J28" s="2">
        <v>33.85</v>
      </c>
      <c r="K28" s="2">
        <v>28.31</v>
      </c>
      <c r="L28" s="4">
        <v>1961.740148403135</v>
      </c>
      <c r="M28" s="18">
        <v>2321.878118957959</v>
      </c>
    </row>
    <row r="29" spans="1:13" ht="12.75">
      <c r="A29" s="2" t="s">
        <v>24</v>
      </c>
      <c r="B29" s="1">
        <v>27</v>
      </c>
      <c r="C29" s="2">
        <v>0</v>
      </c>
      <c r="D29" s="15">
        <f t="shared" si="0"/>
        <v>41127.54861111111</v>
      </c>
      <c r="E29" s="5">
        <f t="shared" si="1"/>
        <v>0.5486111111094942</v>
      </c>
      <c r="F29" s="3">
        <v>41127.381944444445</v>
      </c>
      <c r="G29" s="6">
        <f t="shared" si="2"/>
        <v>0.3819444444452529</v>
      </c>
      <c r="H29" s="16">
        <v>29.1108</v>
      </c>
      <c r="I29" s="17">
        <v>-87.25983333333333</v>
      </c>
      <c r="J29" s="2">
        <v>34.46</v>
      </c>
      <c r="K29" s="2">
        <v>24.61</v>
      </c>
      <c r="L29" s="4">
        <v>1994.9672879832763</v>
      </c>
      <c r="M29" s="18">
        <v>2330.6962566677835</v>
      </c>
    </row>
    <row r="30" spans="1:13" ht="12.75">
      <c r="A30" s="2" t="s">
        <v>24</v>
      </c>
      <c r="B30" s="1">
        <v>28</v>
      </c>
      <c r="C30" s="2">
        <v>0</v>
      </c>
      <c r="D30" s="15">
        <f t="shared" si="0"/>
        <v>41127.62291666667</v>
      </c>
      <c r="E30" s="5">
        <f t="shared" si="1"/>
        <v>0.6229166666671517</v>
      </c>
      <c r="F30" s="3">
        <v>41127.45625</v>
      </c>
      <c r="G30" s="6">
        <f t="shared" si="2"/>
        <v>0.4562500000029104</v>
      </c>
      <c r="H30" s="16">
        <v>29.11515</v>
      </c>
      <c r="I30" s="17">
        <v>-87.26553333333334</v>
      </c>
      <c r="J30" s="2">
        <v>34.17</v>
      </c>
      <c r="K30" s="2">
        <v>28</v>
      </c>
      <c r="L30" s="4">
        <v>2009.9715112491792</v>
      </c>
      <c r="M30" s="18">
        <v>2379.5347938496157</v>
      </c>
    </row>
    <row r="31" spans="1:13" ht="12.75">
      <c r="A31" s="2" t="s">
        <v>24</v>
      </c>
      <c r="B31" s="1">
        <v>29</v>
      </c>
      <c r="C31" s="2">
        <v>0</v>
      </c>
      <c r="D31" s="15">
        <f t="shared" si="0"/>
        <v>41127.94652777778</v>
      </c>
      <c r="E31" s="5">
        <f t="shared" si="1"/>
        <v>0.9465277777781012</v>
      </c>
      <c r="F31" s="3">
        <v>41127.779861111114</v>
      </c>
      <c r="G31" s="6">
        <f t="shared" si="2"/>
        <v>0.7798611111138598</v>
      </c>
      <c r="H31" s="16">
        <v>28.852183333333333</v>
      </c>
      <c r="I31" s="17">
        <v>-87.32388333333333</v>
      </c>
      <c r="J31" s="2">
        <v>33.15</v>
      </c>
      <c r="K31" s="2">
        <v>27.29</v>
      </c>
      <c r="L31" s="4">
        <v>2012.7525003197</v>
      </c>
      <c r="M31" s="18">
        <v>2404.1817195411454</v>
      </c>
    </row>
    <row r="32" spans="1:13" ht="12.75">
      <c r="A32" s="2" t="s">
        <v>24</v>
      </c>
      <c r="B32" s="1">
        <v>30</v>
      </c>
      <c r="C32" s="2">
        <v>0</v>
      </c>
      <c r="D32" s="15">
        <f t="shared" si="0"/>
        <v>41128.05208333333</v>
      </c>
      <c r="E32" s="5">
        <f t="shared" si="1"/>
        <v>0.052083333328482695</v>
      </c>
      <c r="F32" s="3">
        <v>41127.885416666664</v>
      </c>
      <c r="G32" s="6">
        <f t="shared" si="2"/>
        <v>0.8854166666642413</v>
      </c>
      <c r="H32" s="16">
        <v>28.8036</v>
      </c>
      <c r="I32" s="17">
        <v>-87.31245</v>
      </c>
      <c r="J32" s="2">
        <v>34.09</v>
      </c>
      <c r="K32" s="2">
        <v>26.86</v>
      </c>
      <c r="L32" s="4">
        <v>2021.6299670099306</v>
      </c>
      <c r="M32" s="18">
        <v>2375.7752978435374</v>
      </c>
    </row>
    <row r="33" spans="1:14" ht="12.75">
      <c r="A33" s="2" t="s">
        <v>24</v>
      </c>
      <c r="B33" s="1">
        <v>31</v>
      </c>
      <c r="C33" s="2">
        <v>0</v>
      </c>
      <c r="D33" s="15">
        <f t="shared" si="0"/>
        <v>41128.56041666667</v>
      </c>
      <c r="E33" s="5">
        <f t="shared" si="1"/>
        <v>0.5604166666671517</v>
      </c>
      <c r="F33" s="3">
        <v>41128.39375</v>
      </c>
      <c r="G33" s="6">
        <f t="shared" si="2"/>
        <v>0.3937500000029104</v>
      </c>
      <c r="H33" s="16">
        <v>28.633216666666666</v>
      </c>
      <c r="I33" s="17">
        <v>-87.86908333333334</v>
      </c>
      <c r="J33" s="2">
        <v>34.51</v>
      </c>
      <c r="K33" s="2">
        <v>23.79</v>
      </c>
      <c r="L33" s="4">
        <v>2050.7793137426092</v>
      </c>
      <c r="M33" s="18">
        <v>2375.520968073852</v>
      </c>
      <c r="N33" s="2" t="s">
        <v>20</v>
      </c>
    </row>
    <row r="34" spans="1:13" ht="12.75">
      <c r="A34" s="2" t="s">
        <v>24</v>
      </c>
      <c r="B34" s="1">
        <v>32</v>
      </c>
      <c r="C34" s="2">
        <v>0</v>
      </c>
      <c r="D34" s="15">
        <f t="shared" si="0"/>
        <v>41129.0125</v>
      </c>
      <c r="E34" s="5">
        <f t="shared" si="1"/>
        <v>0.012499999997089617</v>
      </c>
      <c r="F34" s="3">
        <v>41128.84583333333</v>
      </c>
      <c r="G34" s="6">
        <f t="shared" si="2"/>
        <v>0.8458333333328483</v>
      </c>
      <c r="H34" s="16">
        <v>28.75315</v>
      </c>
      <c r="I34" s="17">
        <v>-88.24868333333333</v>
      </c>
      <c r="J34" s="2">
        <v>35.21</v>
      </c>
      <c r="K34" s="2">
        <v>29.63</v>
      </c>
      <c r="L34" s="4">
        <v>2028.3826447435831</v>
      </c>
      <c r="M34" s="18">
        <v>2368.595924561655</v>
      </c>
    </row>
    <row r="35" spans="1:13" ht="12.75">
      <c r="A35" s="2" t="s">
        <v>24</v>
      </c>
      <c r="B35" s="1">
        <v>33</v>
      </c>
      <c r="C35" s="2">
        <v>0</v>
      </c>
      <c r="D35" s="15">
        <f t="shared" si="0"/>
        <v>41129.10833333333</v>
      </c>
      <c r="E35" s="5">
        <f t="shared" si="1"/>
        <v>0.10833333332993789</v>
      </c>
      <c r="F35" s="3">
        <v>41128.941666666666</v>
      </c>
      <c r="G35" s="6">
        <f t="shared" si="2"/>
        <v>0.9416666666656965</v>
      </c>
      <c r="H35" s="16">
        <v>28.746216666666665</v>
      </c>
      <c r="I35" s="17">
        <v>-88.39375</v>
      </c>
      <c r="J35" s="2">
        <v>35.18</v>
      </c>
      <c r="K35" s="2">
        <v>29.43</v>
      </c>
      <c r="L35" s="4">
        <v>-999</v>
      </c>
      <c r="M35" s="18">
        <v>-999</v>
      </c>
    </row>
    <row r="36" spans="1:13" ht="12.75">
      <c r="A36" s="2" t="s">
        <v>24</v>
      </c>
      <c r="B36" s="1">
        <v>34</v>
      </c>
      <c r="C36" s="2">
        <v>0</v>
      </c>
      <c r="D36" s="15">
        <f t="shared" si="0"/>
        <v>41129.10833333333</v>
      </c>
      <c r="E36" s="5">
        <f t="shared" si="1"/>
        <v>0.10833333332993789</v>
      </c>
      <c r="F36" s="3">
        <v>41128.941666666666</v>
      </c>
      <c r="G36" s="6">
        <f t="shared" si="2"/>
        <v>0.9416666666656965</v>
      </c>
      <c r="H36" s="16">
        <v>28.746216666666665</v>
      </c>
      <c r="I36" s="17">
        <v>-88.39375</v>
      </c>
      <c r="J36" s="2">
        <v>35.18</v>
      </c>
      <c r="K36" s="2">
        <v>29.43</v>
      </c>
      <c r="L36" s="4">
        <v>2019.9091602088135</v>
      </c>
      <c r="M36" s="18">
        <v>2373.9340781374817</v>
      </c>
    </row>
    <row r="37" spans="1:13" ht="12.75">
      <c r="A37" s="2" t="s">
        <v>24</v>
      </c>
      <c r="B37" s="1">
        <v>35</v>
      </c>
      <c r="C37" s="2">
        <v>0</v>
      </c>
      <c r="D37" s="15">
        <f t="shared" si="0"/>
        <v>41129.166666666664</v>
      </c>
      <c r="E37" s="5">
        <f t="shared" si="1"/>
        <v>0.16666666666424135</v>
      </c>
      <c r="F37" s="3">
        <v>41129</v>
      </c>
      <c r="G37" s="6">
        <f t="shared" si="2"/>
        <v>0</v>
      </c>
      <c r="H37" s="16">
        <v>28.7398</v>
      </c>
      <c r="I37" s="17">
        <v>-88.38138333333333</v>
      </c>
      <c r="J37" s="2">
        <v>34.76</v>
      </c>
      <c r="K37" s="2">
        <v>28.61</v>
      </c>
      <c r="L37" s="4">
        <v>2025.9949948015856</v>
      </c>
      <c r="M37" s="18">
        <v>2370.7867939781363</v>
      </c>
    </row>
    <row r="38" spans="1:13" ht="12.75">
      <c r="A38" s="2" t="s">
        <v>24</v>
      </c>
      <c r="B38" s="1">
        <v>36</v>
      </c>
      <c r="C38" s="2">
        <v>0</v>
      </c>
      <c r="D38" s="15">
        <f t="shared" si="0"/>
        <v>41129.70972222222</v>
      </c>
      <c r="E38" s="5">
        <f t="shared" si="1"/>
        <v>0.7097222222218988</v>
      </c>
      <c r="F38" s="3">
        <v>41129.54305555556</v>
      </c>
      <c r="G38" s="6">
        <f t="shared" si="2"/>
        <v>0.5430555555576575</v>
      </c>
      <c r="H38" s="16">
        <v>28.975883333333332</v>
      </c>
      <c r="I38" s="17">
        <v>-87.86838333333333</v>
      </c>
      <c r="J38" s="2">
        <v>34.84</v>
      </c>
      <c r="K38" s="2">
        <v>24.25</v>
      </c>
      <c r="L38" s="4">
        <v>2033.424</v>
      </c>
      <c r="M38" s="18">
        <v>2388.3976411018966</v>
      </c>
    </row>
    <row r="39" spans="1:14" ht="12.75">
      <c r="A39" s="2" t="s">
        <v>24</v>
      </c>
      <c r="B39" s="1" t="s">
        <v>21</v>
      </c>
      <c r="C39" s="2">
        <v>0</v>
      </c>
      <c r="D39" s="15">
        <f t="shared" si="0"/>
        <v>41129.70972222222</v>
      </c>
      <c r="E39" s="5">
        <f t="shared" si="1"/>
        <v>0.7097222222218988</v>
      </c>
      <c r="F39" s="3">
        <v>41129.54305555556</v>
      </c>
      <c r="G39" s="6">
        <f t="shared" si="2"/>
        <v>0.5430555555576575</v>
      </c>
      <c r="H39" s="16">
        <v>28.975883333333332</v>
      </c>
      <c r="I39" s="17">
        <v>-87.86838333333333</v>
      </c>
      <c r="J39" s="2">
        <v>34.84</v>
      </c>
      <c r="K39" s="2">
        <v>24.25</v>
      </c>
      <c r="L39" s="4">
        <v>2038.8085</v>
      </c>
      <c r="M39" s="4">
        <v>-999</v>
      </c>
      <c r="N39" s="2" t="s">
        <v>22</v>
      </c>
    </row>
    <row r="40" spans="1:13" ht="12.75">
      <c r="A40" s="2" t="s">
        <v>24</v>
      </c>
      <c r="B40" s="1">
        <v>37</v>
      </c>
      <c r="C40" s="2">
        <v>0</v>
      </c>
      <c r="D40" s="15">
        <f t="shared" si="0"/>
        <v>41130.41805555555</v>
      </c>
      <c r="E40" s="5">
        <f t="shared" si="1"/>
        <v>0.41805555555038154</v>
      </c>
      <c r="F40" s="3">
        <v>41130.251388888886</v>
      </c>
      <c r="G40" s="6">
        <f t="shared" si="2"/>
        <v>0.2513888888861402</v>
      </c>
      <c r="H40" s="16">
        <v>29.147183333333334</v>
      </c>
      <c r="I40" s="17">
        <v>-87.6549</v>
      </c>
      <c r="J40" s="2">
        <v>34.15</v>
      </c>
      <c r="K40" s="2">
        <v>28.56</v>
      </c>
      <c r="L40" s="4">
        <v>2037.429179508592</v>
      </c>
      <c r="M40" s="4">
        <v>2374.5789417439687</v>
      </c>
    </row>
    <row r="41" spans="1:14" ht="12.75">
      <c r="A41" s="2" t="s">
        <v>24</v>
      </c>
      <c r="B41" s="1">
        <v>38</v>
      </c>
      <c r="C41" s="2">
        <v>0</v>
      </c>
      <c r="D41" s="15">
        <f t="shared" si="0"/>
        <v>41130.55486111111</v>
      </c>
      <c r="E41" s="5">
        <f t="shared" si="1"/>
        <v>0.554861111108039</v>
      </c>
      <c r="F41" s="3">
        <v>41130.388194444444</v>
      </c>
      <c r="G41" s="6">
        <f t="shared" si="2"/>
        <v>0.3881944444437977</v>
      </c>
      <c r="H41" s="16">
        <v>29.25015</v>
      </c>
      <c r="I41" s="17">
        <v>-87.72973333333333</v>
      </c>
      <c r="J41" s="2">
        <v>33.19</v>
      </c>
      <c r="K41" s="2">
        <v>27.21</v>
      </c>
      <c r="L41" s="4">
        <v>2031.1632910624112</v>
      </c>
      <c r="M41" s="4">
        <v>2396.545792857</v>
      </c>
      <c r="N41" s="2" t="s">
        <v>18</v>
      </c>
    </row>
    <row r="42" spans="1:13" ht="12.75">
      <c r="A42" s="2" t="s">
        <v>24</v>
      </c>
      <c r="B42" s="1">
        <v>39</v>
      </c>
      <c r="C42" s="2">
        <v>0</v>
      </c>
      <c r="D42" s="15">
        <f t="shared" si="0"/>
        <v>41130.657638888886</v>
      </c>
      <c r="E42" s="5">
        <f t="shared" si="1"/>
        <v>0.6576388888861402</v>
      </c>
      <c r="F42" s="3">
        <v>41130.49097222222</v>
      </c>
      <c r="G42" s="6">
        <f t="shared" si="2"/>
        <v>0.49097222222189885</v>
      </c>
      <c r="H42" s="16">
        <v>29.345783333333333</v>
      </c>
      <c r="I42" s="17">
        <v>-87.5684</v>
      </c>
      <c r="J42" s="2">
        <v>33.31</v>
      </c>
      <c r="K42" s="2">
        <v>28.59</v>
      </c>
      <c r="L42" s="4">
        <v>2041.2314343787054</v>
      </c>
      <c r="M42" s="4">
        <v>2396.0207791214466</v>
      </c>
    </row>
    <row r="43" spans="1:13" ht="12.75">
      <c r="A43" s="2" t="s">
        <v>24</v>
      </c>
      <c r="B43" s="1">
        <v>40</v>
      </c>
      <c r="C43" s="2">
        <v>0</v>
      </c>
      <c r="D43" s="15">
        <f t="shared" si="0"/>
        <v>41130.80763888889</v>
      </c>
      <c r="E43" s="5">
        <f t="shared" si="1"/>
        <v>0.8076388888875954</v>
      </c>
      <c r="F43" s="3">
        <v>41130.64097222222</v>
      </c>
      <c r="G43" s="6">
        <f t="shared" si="2"/>
        <v>0.640972222223354</v>
      </c>
      <c r="H43" s="16">
        <v>29.502883333333333</v>
      </c>
      <c r="I43" s="17">
        <v>-87.30695</v>
      </c>
      <c r="J43" s="2">
        <v>32.98</v>
      </c>
      <c r="K43" s="2">
        <v>28.76</v>
      </c>
      <c r="L43" s="4">
        <v>2017.6399605243541</v>
      </c>
      <c r="M43" s="4">
        <v>2368.014909056265</v>
      </c>
    </row>
    <row r="44" spans="1:13" ht="12.75">
      <c r="A44" s="2" t="s">
        <v>24</v>
      </c>
      <c r="B44" s="1">
        <v>41</v>
      </c>
      <c r="C44" s="2">
        <v>0</v>
      </c>
      <c r="D44" s="15">
        <f t="shared" si="0"/>
        <v>41130.896527777775</v>
      </c>
      <c r="E44" s="5">
        <f t="shared" si="1"/>
        <v>0.8965277777751908</v>
      </c>
      <c r="F44" s="3">
        <v>41130.72986111111</v>
      </c>
      <c r="G44" s="6">
        <f t="shared" si="2"/>
        <v>0.7298611111109494</v>
      </c>
      <c r="H44" s="16">
        <v>29.537666666666667</v>
      </c>
      <c r="I44" s="17">
        <v>-87.154</v>
      </c>
      <c r="J44" s="2">
        <v>32.95</v>
      </c>
      <c r="K44" s="2">
        <v>28.96</v>
      </c>
      <c r="L44" s="4">
        <v>2029.965920562768</v>
      </c>
      <c r="M44" s="4">
        <v>2381.3899697877955</v>
      </c>
    </row>
    <row r="45" spans="1:14" ht="12.75">
      <c r="A45" s="2" t="s">
        <v>24</v>
      </c>
      <c r="B45" s="1">
        <v>42</v>
      </c>
      <c r="C45" s="2">
        <v>0</v>
      </c>
      <c r="D45" s="15">
        <f t="shared" si="0"/>
        <v>41130.98472222222</v>
      </c>
      <c r="E45" s="5">
        <f t="shared" si="1"/>
        <v>0.984722222223354</v>
      </c>
      <c r="F45" s="3">
        <v>41130.81805555556</v>
      </c>
      <c r="G45" s="6">
        <f t="shared" si="2"/>
        <v>0.8180555555591127</v>
      </c>
      <c r="H45" s="16">
        <v>29.5538</v>
      </c>
      <c r="I45" s="17">
        <v>-87.19596666666666</v>
      </c>
      <c r="J45" s="2">
        <v>33</v>
      </c>
      <c r="K45" s="2">
        <v>28.41</v>
      </c>
      <c r="L45" s="4">
        <v>2026.3288851933369</v>
      </c>
      <c r="M45" s="4">
        <v>2386.688105291601</v>
      </c>
      <c r="N45" s="2" t="s">
        <v>23</v>
      </c>
    </row>
    <row r="46" spans="1:13" ht="12.75">
      <c r="A46" s="2" t="s">
        <v>24</v>
      </c>
      <c r="B46" s="1">
        <v>43</v>
      </c>
      <c r="C46" s="2">
        <v>0</v>
      </c>
      <c r="D46" s="15">
        <f t="shared" si="0"/>
        <v>41131.112499999996</v>
      </c>
      <c r="E46" s="5">
        <f t="shared" si="1"/>
        <v>0.11249999999563443</v>
      </c>
      <c r="F46" s="3">
        <v>41130.94583333333</v>
      </c>
      <c r="G46" s="6">
        <f t="shared" si="2"/>
        <v>0.9458333333313931</v>
      </c>
      <c r="H46" s="16">
        <v>29.660566666666668</v>
      </c>
      <c r="I46" s="17">
        <v>-86.73078333333333</v>
      </c>
      <c r="J46" s="2">
        <v>33.72</v>
      </c>
      <c r="K46" s="2">
        <v>28.95</v>
      </c>
      <c r="L46" s="4">
        <v>2029.5696340046054</v>
      </c>
      <c r="M46" s="4">
        <v>2386.3368676838063</v>
      </c>
    </row>
    <row r="47" spans="1:13" ht="12.75">
      <c r="A47" s="2" t="s">
        <v>24</v>
      </c>
      <c r="B47" s="1">
        <v>44</v>
      </c>
      <c r="C47" s="2">
        <v>0</v>
      </c>
      <c r="D47" s="15">
        <f t="shared" si="0"/>
        <v>41131.17847222222</v>
      </c>
      <c r="E47" s="5">
        <f t="shared" si="1"/>
        <v>0.17847222222189885</v>
      </c>
      <c r="F47" s="3">
        <v>41131.01180555556</v>
      </c>
      <c r="G47" s="6">
        <f t="shared" si="2"/>
        <v>0.011805555557657499</v>
      </c>
      <c r="H47" s="16">
        <v>29.77505</v>
      </c>
      <c r="I47" s="17">
        <v>-86.49763333333334</v>
      </c>
      <c r="J47" s="2">
        <v>33.61</v>
      </c>
      <c r="K47" s="2">
        <v>28.89</v>
      </c>
      <c r="L47" s="4">
        <v>2014.0572177249046</v>
      </c>
      <c r="M47" s="4">
        <v>2376.1816281039146</v>
      </c>
    </row>
    <row r="48" spans="1:13" ht="12.75">
      <c r="A48" s="2" t="s">
        <v>24</v>
      </c>
      <c r="B48" s="1">
        <v>45</v>
      </c>
      <c r="C48" s="2">
        <v>0</v>
      </c>
      <c r="D48" s="15">
        <f t="shared" si="0"/>
        <v>41131.55138888889</v>
      </c>
      <c r="E48" s="5">
        <f t="shared" si="1"/>
        <v>0.5513888888890506</v>
      </c>
      <c r="F48" s="3">
        <v>41131.384722222225</v>
      </c>
      <c r="G48" s="6">
        <f t="shared" si="2"/>
        <v>0.38472222222480923</v>
      </c>
      <c r="H48" s="16">
        <v>30.16935</v>
      </c>
      <c r="I48" s="17">
        <v>-85.70496666666666</v>
      </c>
      <c r="J48" s="2">
        <v>34.3</v>
      </c>
      <c r="K48" s="2">
        <v>24.9</v>
      </c>
      <c r="L48" s="4">
        <v>1992.3404456881128</v>
      </c>
      <c r="M48" s="4">
        <v>2282.565874703934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Barrera, Kira E.</dc:creator>
  <cp:keywords/>
  <dc:description/>
  <cp:lastModifiedBy>Barrera, Kira E.</cp:lastModifiedBy>
  <dcterms:created xsi:type="dcterms:W3CDTF">2013-01-30T16:14:14Z</dcterms:created>
  <dcterms:modified xsi:type="dcterms:W3CDTF">2013-06-11T18:40:20Z</dcterms:modified>
  <cp:category/>
  <cp:version/>
  <cp:contentType/>
  <cp:contentStatus/>
</cp:coreProperties>
</file>