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819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<sst xmlns="http://schemas.openxmlformats.org/spreadsheetml/2006/main" count="111" uniqueCount="56">
  <si>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>Cruise_ID</t>
  </si>
  <si>
    <t>Sample</t>
  </si>
  <si>
    <t>Depth_m</t>
  </si>
  <si>
    <t>Date_UTC</t>
  </si>
  <si>
    <t>Time_UTC</t>
  </si>
  <si>
    <t>Latitude</t>
  </si>
  <si>
    <t>Longitude</t>
  </si>
  <si>
    <t>Temp_C</t>
  </si>
  <si>
    <r>
      <t>TCO</t>
    </r>
    <r>
      <rPr>
        <vertAlign val="subscript"/>
        <sz val="10"/>
        <rFont val="Calibri"/>
        <family val="2"/>
      </rPr>
      <t>2</t>
    </r>
  </si>
  <si>
    <t>TA</t>
  </si>
  <si>
    <t>Notes</t>
  </si>
  <si>
    <t>Date_EDT</t>
  </si>
  <si>
    <t>Time_EDT</t>
  </si>
  <si>
    <t>12BHM03</t>
  </si>
  <si>
    <t>DSH09</t>
  </si>
  <si>
    <t>DSH09, Cast 2</t>
  </si>
  <si>
    <t>DWH</t>
  </si>
  <si>
    <t>DWH, Cast 2</t>
  </si>
  <si>
    <t>DWH, Cast 2, Chlorophyll Top</t>
  </si>
  <si>
    <t>DWH, Cast 2, Chlorophyll Max</t>
  </si>
  <si>
    <t>DWH, Cast 2, Chlorophyll Bottom</t>
  </si>
  <si>
    <t>36Dup</t>
  </si>
  <si>
    <t>DSH10</t>
  </si>
  <si>
    <t>DSH10, Cast 2, Chlorophyll Top, CTD vents open</t>
  </si>
  <si>
    <t>DSH10, Cast 2, Chlorophyll Max, CTD vents open</t>
  </si>
  <si>
    <t>DSH10, Cast 2, Chlorophyll Bottom, CTD vents open</t>
  </si>
  <si>
    <t>Duplicate, DSH10, Cast 2,  CTD vents open</t>
  </si>
  <si>
    <t>DSH10, Cast 2,  CTD vents open</t>
  </si>
  <si>
    <t>48Dup</t>
  </si>
  <si>
    <r>
      <t xml:space="preserve">DSH08, Cast 2, 60 </t>
    </r>
    <r>
      <rPr>
        <sz val="11"/>
        <color indexed="8"/>
        <rFont val="Calibri"/>
        <family val="2"/>
      </rPr>
      <t>µL of spike agent used from now on</t>
    </r>
  </si>
  <si>
    <t>DSH08, Leak in CTD bottle at structural attachment</t>
  </si>
  <si>
    <t>DSH08</t>
  </si>
  <si>
    <t>DSH08, Cast 2, Chlorophyll Top</t>
  </si>
  <si>
    <t>Duplicate, DSH08, Cast 2, Chlorophyll Max</t>
  </si>
  <si>
    <t>DSH08, Cast 2, Chlorophyll Max</t>
  </si>
  <si>
    <t>DSH08, Cast 2, Chlorophyll Bottom</t>
  </si>
  <si>
    <t>DSH07, Cast 2</t>
  </si>
  <si>
    <t>DSH07</t>
  </si>
  <si>
    <t>PCB04, Cast 2</t>
  </si>
  <si>
    <t>PCB04, Chlorophyll Bottom</t>
  </si>
  <si>
    <t>PCB04</t>
  </si>
  <si>
    <t>PCB04, Cast 2, Chlorophyll Top</t>
  </si>
  <si>
    <t>PCB04, Chlorophyll Max</t>
  </si>
  <si>
    <t>60Dup</t>
  </si>
  <si>
    <t>PCB03, Cast 2</t>
  </si>
  <si>
    <t>Duplicate, PCB03, Cast 2</t>
  </si>
  <si>
    <t>PCB03, Chlorophyll Max</t>
  </si>
  <si>
    <t>PCB03, Chlorophyll Bottom</t>
  </si>
  <si>
    <t>PCB03, Chlorophyll Top</t>
  </si>
  <si>
    <t>PCB01</t>
  </si>
  <si>
    <t>PCB02</t>
  </si>
  <si>
    <t>PCB05, Cast 2</t>
  </si>
  <si>
    <t>PCB05</t>
  </si>
  <si>
    <t>PCB06, Surface, CTD broken took flowthrough at station surface</t>
  </si>
  <si>
    <t>PCB11, Surface, CTD broken took flowthrough at station surface</t>
  </si>
  <si>
    <t>Sal_ppt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</si>
</sst>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h:mm;@"/>
    <numFmt numFmtId="166" formatCode="[$-409]hh:mm:ss\ AM/PM"/>
    <numFmt numFmtId="167" formatCode="[$-409]dddd\,\ mmmm\ dd\,\ yyyy"/>
    <numFmt numFmtId="168" formatCode="m/d/yyyy;@"/>
    <numFmt numFmtId="169" formatCode="m/d/yy\ h:mm;@"/>
    <numFmt numFmtId="170" formatCode="mmm\-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vertAlign val="subscript"/>
      <sz val="10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56">
      <alignment/>
      <protection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2" fillId="0" borderId="0" xfId="56" applyNumberFormat="1" applyFont="1">
      <alignment/>
      <protection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56" applyFont="1" applyAlignment="1">
      <alignment/>
      <protection/>
    </xf>
    <xf numFmtId="164" fontId="2" fillId="0" borderId="0" xfId="56" applyNumberFormat="1" applyFont="1">
      <alignment/>
      <protection/>
    </xf>
    <xf numFmtId="165" fontId="2" fillId="0" borderId="0" xfId="56" applyNumberFormat="1" applyFont="1">
      <alignment/>
      <protection/>
    </xf>
    <xf numFmtId="0" fontId="4" fillId="0" borderId="0" xfId="60">
      <alignment/>
      <protection/>
    </xf>
    <xf numFmtId="0" fontId="0" fillId="0" borderId="0" xfId="0" applyAlignment="1">
      <alignment/>
    </xf>
    <xf numFmtId="0" fontId="22" fillId="0" borderId="0" xfId="56" applyFo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N55" sqref="N55"/>
    </sheetView>
  </sheetViews>
  <sheetFormatPr defaultColWidth="9.140625" defaultRowHeight="15"/>
  <cols>
    <col min="1" max="1" width="9.140625" style="0" bestFit="1" customWidth="1"/>
    <col min="2" max="2" width="6.7109375" style="8" bestFit="1" customWidth="1"/>
    <col min="3" max="3" width="7.8515625" style="0" bestFit="1" customWidth="1"/>
    <col min="4" max="4" width="9.7109375" style="4" customWidth="1"/>
    <col min="5" max="5" width="8.57421875" style="7" customWidth="1"/>
    <col min="6" max="6" width="8.7109375" style="3" bestFit="1" customWidth="1"/>
    <col min="7" max="7" width="8.421875" style="7" customWidth="1"/>
    <col min="8" max="8" width="8.28125" style="0" customWidth="1"/>
    <col min="9" max="9" width="9.8515625" style="0" customWidth="1"/>
    <col min="10" max="10" width="9.8515625" style="13" customWidth="1"/>
    <col min="11" max="11" width="8.140625" style="0" customWidth="1"/>
    <col min="12" max="12" width="10.140625" style="0" customWidth="1"/>
    <col min="13" max="13" width="10.28125" style="0" customWidth="1"/>
    <col min="14" max="14" width="58.140625" style="0" bestFit="1" customWidth="1"/>
  </cols>
  <sheetData>
    <row r="1" spans="1:14" ht="15">
      <c r="A1" s="1" t="s">
        <v>0</v>
      </c>
      <c r="B1" s="9" t="s">
        <v>1</v>
      </c>
      <c r="C1" s="1" t="s">
        <v>2</v>
      </c>
      <c r="D1" s="5" t="s">
        <v>3</v>
      </c>
      <c r="E1" s="11" t="s">
        <v>4</v>
      </c>
      <c r="F1" s="10" t="s">
        <v>11</v>
      </c>
      <c r="G1" s="11" t="s">
        <v>12</v>
      </c>
      <c r="H1" s="14" t="s">
        <v>5</v>
      </c>
      <c r="I1" s="14" t="s">
        <v>6</v>
      </c>
      <c r="J1" s="14" t="s">
        <v>55</v>
      </c>
      <c r="K1" s="1" t="s">
        <v>7</v>
      </c>
      <c r="L1" s="2" t="s">
        <v>8</v>
      </c>
      <c r="M1" s="2" t="s">
        <v>9</v>
      </c>
      <c r="N1" s="2" t="s">
        <v>10</v>
      </c>
    </row>
    <row r="2" spans="1:14" ht="15">
      <c r="A2" s="6" t="s">
        <v>13</v>
      </c>
      <c r="B2" s="8">
        <v>27</v>
      </c>
      <c r="C2">
        <v>2</v>
      </c>
      <c r="D2" s="4">
        <f aca="true" t="shared" si="0" ref="D2:D34">F2+TIME(4,0,0)</f>
        <v>41039.20694444444</v>
      </c>
      <c r="E2" s="7">
        <f aca="true" t="shared" si="1" ref="E2:E34">MOD(D2,1)</f>
        <v>0.2069444444423425</v>
      </c>
      <c r="F2" s="3">
        <v>41039.04027777778</v>
      </c>
      <c r="G2" s="7">
        <f aca="true" t="shared" si="2" ref="G2:G34">MOD(F2,1)</f>
        <v>0.040277777778101154</v>
      </c>
      <c r="H2" s="13">
        <v>28.60665</v>
      </c>
      <c r="I2" s="13">
        <v>-87.88072</v>
      </c>
      <c r="J2" s="13">
        <v>36.25</v>
      </c>
      <c r="K2" s="12">
        <v>26.1221</v>
      </c>
      <c r="L2">
        <v>2054.4085941233293</v>
      </c>
      <c r="M2">
        <v>2438.1385482132214</v>
      </c>
      <c r="N2" t="s">
        <v>15</v>
      </c>
    </row>
    <row r="3" spans="1:14" ht="15">
      <c r="A3" s="6" t="s">
        <v>13</v>
      </c>
      <c r="B3" s="8">
        <v>28</v>
      </c>
      <c r="C3">
        <v>1200</v>
      </c>
      <c r="D3" s="4">
        <f t="shared" si="0"/>
        <v>41039.129861111105</v>
      </c>
      <c r="E3" s="7">
        <f t="shared" si="1"/>
        <v>0.12986111110512866</v>
      </c>
      <c r="F3" s="3">
        <v>41038.96319444444</v>
      </c>
      <c r="G3" s="7">
        <f t="shared" si="2"/>
        <v>0.9631944444408873</v>
      </c>
      <c r="H3" s="13">
        <v>28.62817</v>
      </c>
      <c r="I3" s="13">
        <v>-87.8678</v>
      </c>
      <c r="J3" s="13">
        <v>34.95</v>
      </c>
      <c r="K3" s="12">
        <v>4.5571</v>
      </c>
      <c r="L3">
        <v>2201.2573058652015</v>
      </c>
      <c r="M3">
        <v>2352.58299983605</v>
      </c>
      <c r="N3" s="6" t="s">
        <v>14</v>
      </c>
    </row>
    <row r="4" spans="1:14" ht="15">
      <c r="A4" s="6" t="s">
        <v>13</v>
      </c>
      <c r="B4" s="8">
        <v>29</v>
      </c>
      <c r="C4">
        <v>2300</v>
      </c>
      <c r="D4" s="4">
        <f t="shared" si="0"/>
        <v>41039.129861111105</v>
      </c>
      <c r="E4" s="7">
        <f t="shared" si="1"/>
        <v>0.12986111110512866</v>
      </c>
      <c r="F4" s="3">
        <v>41038.96319444444</v>
      </c>
      <c r="G4" s="7">
        <f t="shared" si="2"/>
        <v>0.9631944444408873</v>
      </c>
      <c r="H4" s="13">
        <v>28.62817</v>
      </c>
      <c r="I4" s="13">
        <v>-87.8678</v>
      </c>
      <c r="J4" s="13">
        <v>34.97</v>
      </c>
      <c r="K4" s="12">
        <v>4.2809</v>
      </c>
      <c r="L4">
        <v>2193.0134102192383</v>
      </c>
      <c r="M4">
        <v>2364.1001328667</v>
      </c>
      <c r="N4" s="6" t="s">
        <v>14</v>
      </c>
    </row>
    <row r="5" spans="1:14" ht="15">
      <c r="A5" s="6" t="s">
        <v>13</v>
      </c>
      <c r="B5" s="8">
        <v>30</v>
      </c>
      <c r="C5">
        <v>2</v>
      </c>
      <c r="D5" s="4">
        <f t="shared" si="0"/>
        <v>41039.598611111105</v>
      </c>
      <c r="E5" s="7">
        <f t="shared" si="1"/>
        <v>0.5986111111051287</v>
      </c>
      <c r="F5" s="3">
        <v>41039.43194444444</v>
      </c>
      <c r="G5" s="7">
        <f t="shared" si="2"/>
        <v>0.4319444444408873</v>
      </c>
      <c r="H5" s="13">
        <v>28.78983</v>
      </c>
      <c r="I5" s="13">
        <v>-88.38455</v>
      </c>
      <c r="J5" s="13">
        <v>33.62</v>
      </c>
      <c r="K5" s="12">
        <v>25.7935</v>
      </c>
      <c r="L5">
        <v>2020.3218297737512</v>
      </c>
      <c r="M5">
        <v>2363.1647340390314</v>
      </c>
      <c r="N5" t="s">
        <v>17</v>
      </c>
    </row>
    <row r="6" spans="1:14" ht="15">
      <c r="A6" s="6" t="s">
        <v>13</v>
      </c>
      <c r="B6" s="8">
        <v>31</v>
      </c>
      <c r="C6">
        <v>750</v>
      </c>
      <c r="D6" s="4">
        <f t="shared" si="0"/>
        <v>41039.510416666664</v>
      </c>
      <c r="E6" s="7">
        <f t="shared" si="1"/>
        <v>0.5104166666642413</v>
      </c>
      <c r="F6" s="3">
        <v>41039.34375</v>
      </c>
      <c r="G6" s="7">
        <f t="shared" si="2"/>
        <v>0.34375</v>
      </c>
      <c r="H6" s="13">
        <v>28.73893</v>
      </c>
      <c r="I6" s="13">
        <v>-88.39228</v>
      </c>
      <c r="J6" s="13">
        <v>34.9</v>
      </c>
      <c r="K6" s="12">
        <v>6.3057</v>
      </c>
      <c r="L6">
        <v>2215.59367813156</v>
      </c>
      <c r="M6">
        <v>-999</v>
      </c>
      <c r="N6" s="6" t="s">
        <v>16</v>
      </c>
    </row>
    <row r="7" spans="1:14" ht="15">
      <c r="A7" s="6" t="s">
        <v>13</v>
      </c>
      <c r="B7" s="8">
        <v>32</v>
      </c>
      <c r="C7">
        <v>1540</v>
      </c>
      <c r="D7" s="4">
        <f t="shared" si="0"/>
        <v>41039.510416666664</v>
      </c>
      <c r="E7" s="7">
        <f t="shared" si="1"/>
        <v>0.5104166666642413</v>
      </c>
      <c r="F7" s="3">
        <v>41039.34375</v>
      </c>
      <c r="G7" s="7">
        <f t="shared" si="2"/>
        <v>0.34375</v>
      </c>
      <c r="H7" s="13">
        <v>28.73893</v>
      </c>
      <c r="I7" s="13">
        <v>-88.39228</v>
      </c>
      <c r="J7" s="13">
        <v>34.97</v>
      </c>
      <c r="K7" s="12">
        <v>4.298</v>
      </c>
      <c r="L7">
        <v>2198.970051783994</v>
      </c>
      <c r="M7">
        <v>2361.5459083610262</v>
      </c>
      <c r="N7" s="6" t="s">
        <v>16</v>
      </c>
    </row>
    <row r="8" spans="1:14" ht="15">
      <c r="A8" s="6" t="s">
        <v>13</v>
      </c>
      <c r="B8" s="8">
        <v>33</v>
      </c>
      <c r="C8">
        <v>25</v>
      </c>
      <c r="D8" s="4">
        <f t="shared" si="0"/>
        <v>41039.598611111105</v>
      </c>
      <c r="E8" s="7">
        <f t="shared" si="1"/>
        <v>0.5986111111051287</v>
      </c>
      <c r="F8" s="3">
        <v>41039.43194444444</v>
      </c>
      <c r="G8" s="7">
        <f t="shared" si="2"/>
        <v>0.4319444444408873</v>
      </c>
      <c r="H8" s="13">
        <v>28.78983</v>
      </c>
      <c r="I8" s="13">
        <v>-88.38455</v>
      </c>
      <c r="J8" s="13">
        <v>36.42</v>
      </c>
      <c r="K8" s="12">
        <v>25.1402</v>
      </c>
      <c r="L8">
        <v>2068.5280491342915</v>
      </c>
      <c r="M8">
        <v>2414.9260553320187</v>
      </c>
      <c r="N8" s="6" t="s">
        <v>18</v>
      </c>
    </row>
    <row r="9" spans="1:14" ht="15">
      <c r="A9" s="6" t="s">
        <v>13</v>
      </c>
      <c r="B9" s="8">
        <v>34</v>
      </c>
      <c r="C9">
        <v>40</v>
      </c>
      <c r="D9" s="4">
        <f t="shared" si="0"/>
        <v>41039.598611111105</v>
      </c>
      <c r="E9" s="7">
        <f t="shared" si="1"/>
        <v>0.5986111111051287</v>
      </c>
      <c r="F9" s="3">
        <v>41039.43194444444</v>
      </c>
      <c r="G9" s="7">
        <f t="shared" si="2"/>
        <v>0.4319444444408873</v>
      </c>
      <c r="H9" s="13">
        <v>28.78983</v>
      </c>
      <c r="I9" s="13">
        <v>-88.38455</v>
      </c>
      <c r="J9" s="13">
        <v>36.48</v>
      </c>
      <c r="K9" s="12">
        <v>23.0602</v>
      </c>
      <c r="L9">
        <v>2070.67373093046</v>
      </c>
      <c r="M9">
        <v>2406.4777454802615</v>
      </c>
      <c r="N9" s="6" t="s">
        <v>19</v>
      </c>
    </row>
    <row r="10" spans="1:14" ht="15">
      <c r="A10" s="6" t="s">
        <v>13</v>
      </c>
      <c r="B10" s="8">
        <v>35</v>
      </c>
      <c r="C10">
        <v>50</v>
      </c>
      <c r="D10" s="4">
        <f t="shared" si="0"/>
        <v>41039.598611111105</v>
      </c>
      <c r="E10" s="7">
        <f t="shared" si="1"/>
        <v>0.5986111111051287</v>
      </c>
      <c r="F10" s="3">
        <v>41039.43194444444</v>
      </c>
      <c r="G10" s="7">
        <f t="shared" si="2"/>
        <v>0.4319444444408873</v>
      </c>
      <c r="H10" s="13">
        <v>28.78983</v>
      </c>
      <c r="I10" s="13">
        <v>-88.38455</v>
      </c>
      <c r="J10" s="13">
        <v>36.35</v>
      </c>
      <c r="K10" s="12">
        <v>21.897</v>
      </c>
      <c r="L10">
        <v>2090.1036301976246</v>
      </c>
      <c r="M10">
        <v>2413.671921378272</v>
      </c>
      <c r="N10" s="6" t="s">
        <v>20</v>
      </c>
    </row>
    <row r="11" spans="1:14" ht="15">
      <c r="A11" s="6" t="s">
        <v>13</v>
      </c>
      <c r="B11" s="8">
        <v>36</v>
      </c>
      <c r="C11">
        <v>2</v>
      </c>
      <c r="D11" s="4">
        <f t="shared" si="0"/>
        <v>41040.081249999996</v>
      </c>
      <c r="E11" s="7">
        <f t="shared" si="1"/>
        <v>0.08124999999563443</v>
      </c>
      <c r="F11" s="3">
        <v>41039.91458333333</v>
      </c>
      <c r="G11" s="7">
        <f t="shared" si="2"/>
        <v>0.9145833333313931</v>
      </c>
      <c r="H11" s="13">
        <v>28.96345</v>
      </c>
      <c r="I11" s="13">
        <v>-87.85113</v>
      </c>
      <c r="J11" s="13">
        <v>34.44</v>
      </c>
      <c r="K11" s="12">
        <v>25.2966</v>
      </c>
      <c r="L11">
        <v>2023.6640362055966</v>
      </c>
      <c r="M11">
        <v>2360.399563855473</v>
      </c>
      <c r="N11" s="6" t="s">
        <v>27</v>
      </c>
    </row>
    <row r="12" spans="1:14" ht="15">
      <c r="A12" s="6" t="s">
        <v>13</v>
      </c>
      <c r="B12" s="8" t="s">
        <v>21</v>
      </c>
      <c r="C12">
        <v>2</v>
      </c>
      <c r="D12" s="4">
        <f t="shared" si="0"/>
        <v>41040.081249999996</v>
      </c>
      <c r="E12" s="7">
        <f t="shared" si="1"/>
        <v>0.08124999999563443</v>
      </c>
      <c r="F12" s="3">
        <v>41039.91458333333</v>
      </c>
      <c r="G12" s="7">
        <f t="shared" si="2"/>
        <v>0.9145833333313931</v>
      </c>
      <c r="H12" s="13">
        <v>28.96345</v>
      </c>
      <c r="I12" s="13">
        <v>-87.85113</v>
      </c>
      <c r="J12" s="13">
        <v>34.44</v>
      </c>
      <c r="K12" s="12">
        <v>25.2966</v>
      </c>
      <c r="L12">
        <v>2024.8569439784676</v>
      </c>
      <c r="M12">
        <v>2364.4116871700526</v>
      </c>
      <c r="N12" t="s">
        <v>26</v>
      </c>
    </row>
    <row r="13" spans="1:14" ht="15">
      <c r="A13" s="6" t="s">
        <v>13</v>
      </c>
      <c r="B13" s="8">
        <v>37</v>
      </c>
      <c r="C13">
        <v>750</v>
      </c>
      <c r="D13" s="4">
        <f t="shared" si="0"/>
        <v>41040.10555555555</v>
      </c>
      <c r="E13" s="7">
        <f t="shared" si="1"/>
        <v>0.10555555555038154</v>
      </c>
      <c r="F13" s="3">
        <v>41039.938888888886</v>
      </c>
      <c r="G13" s="7">
        <f t="shared" si="2"/>
        <v>0.9388888888861402</v>
      </c>
      <c r="H13" s="13">
        <v>28.9748</v>
      </c>
      <c r="I13" s="13">
        <v>-87.86708</v>
      </c>
      <c r="J13" s="13">
        <v>34.9</v>
      </c>
      <c r="K13" s="12">
        <v>6.1023</v>
      </c>
      <c r="L13">
        <v>2211.9983098222583</v>
      </c>
      <c r="M13">
        <v>2330.549615229525</v>
      </c>
      <c r="N13" t="s">
        <v>22</v>
      </c>
    </row>
    <row r="14" spans="1:14" ht="15">
      <c r="A14" s="6" t="s">
        <v>13</v>
      </c>
      <c r="B14" s="8">
        <v>38</v>
      </c>
      <c r="C14">
        <v>1510</v>
      </c>
      <c r="D14" s="4">
        <f t="shared" si="0"/>
        <v>41040.01527777778</v>
      </c>
      <c r="E14" s="7">
        <f t="shared" si="1"/>
        <v>0.015277777776645962</v>
      </c>
      <c r="F14" s="3">
        <v>41039.84861111111</v>
      </c>
      <c r="G14" s="7">
        <f t="shared" si="2"/>
        <v>0.8486111111124046</v>
      </c>
      <c r="H14" s="13">
        <v>28.97882</v>
      </c>
      <c r="I14" s="13">
        <v>-87.86875</v>
      </c>
      <c r="J14" s="13">
        <v>34.96</v>
      </c>
      <c r="K14" s="12">
        <v>4.3249</v>
      </c>
      <c r="L14">
        <v>2186.7530966356703</v>
      </c>
      <c r="M14">
        <v>-999</v>
      </c>
      <c r="N14" s="6" t="s">
        <v>22</v>
      </c>
    </row>
    <row r="15" spans="1:14" ht="15">
      <c r="A15" s="6" t="s">
        <v>13</v>
      </c>
      <c r="B15" s="8">
        <v>39</v>
      </c>
      <c r="C15">
        <v>20</v>
      </c>
      <c r="D15" s="4">
        <f t="shared" si="0"/>
        <v>41040.07916666666</v>
      </c>
      <c r="E15" s="7">
        <f t="shared" si="1"/>
        <v>0.07916666666278616</v>
      </c>
      <c r="F15" s="3">
        <v>41039.9125</v>
      </c>
      <c r="G15" s="7">
        <f t="shared" si="2"/>
        <v>0.9124999999985448</v>
      </c>
      <c r="H15" s="13">
        <v>28.96158</v>
      </c>
      <c r="I15" s="13">
        <v>-87.85013</v>
      </c>
      <c r="J15" s="13">
        <v>36.37</v>
      </c>
      <c r="K15" s="12">
        <v>23.103</v>
      </c>
      <c r="L15">
        <v>2053.172135244544</v>
      </c>
      <c r="M15">
        <v>2389.035567679659</v>
      </c>
      <c r="N15" t="s">
        <v>23</v>
      </c>
    </row>
    <row r="16" spans="1:14" ht="15">
      <c r="A16" s="6" t="s">
        <v>13</v>
      </c>
      <c r="B16" s="8">
        <v>40</v>
      </c>
      <c r="C16">
        <v>40</v>
      </c>
      <c r="D16" s="4">
        <f t="shared" si="0"/>
        <v>41040.07916666666</v>
      </c>
      <c r="E16" s="7">
        <f t="shared" si="1"/>
        <v>0.07916666666278616</v>
      </c>
      <c r="F16" s="3">
        <v>41039.9125</v>
      </c>
      <c r="G16" s="7">
        <f t="shared" si="2"/>
        <v>0.9124999999985448</v>
      </c>
      <c r="H16" s="13">
        <v>28.96158</v>
      </c>
      <c r="I16" s="13">
        <v>-87.85013</v>
      </c>
      <c r="J16" s="13">
        <v>36.37</v>
      </c>
      <c r="K16" s="12">
        <v>23.103</v>
      </c>
      <c r="L16">
        <v>2073.049505722933</v>
      </c>
      <c r="M16">
        <v>2414.4754367468363</v>
      </c>
      <c r="N16" s="6" t="s">
        <v>24</v>
      </c>
    </row>
    <row r="17" spans="1:14" ht="15">
      <c r="A17" s="6" t="s">
        <v>13</v>
      </c>
      <c r="B17" s="8">
        <v>41</v>
      </c>
      <c r="C17">
        <v>50</v>
      </c>
      <c r="D17" s="4">
        <f t="shared" si="0"/>
        <v>41040.07361111111</v>
      </c>
      <c r="E17" s="7">
        <f t="shared" si="1"/>
        <v>0.07361111111094942</v>
      </c>
      <c r="F17" s="3">
        <v>41039.90694444445</v>
      </c>
      <c r="G17" s="7">
        <f t="shared" si="2"/>
        <v>0.9069444444467081</v>
      </c>
      <c r="H17" s="13">
        <v>28.95875</v>
      </c>
      <c r="I17" s="13">
        <v>-87.84943</v>
      </c>
      <c r="J17" s="13">
        <v>36.42</v>
      </c>
      <c r="K17" s="12">
        <v>22.4329</v>
      </c>
      <c r="L17">
        <v>2088.489725814417</v>
      </c>
      <c r="M17">
        <v>2421.336228511268</v>
      </c>
      <c r="N17" s="6" t="s">
        <v>25</v>
      </c>
    </row>
    <row r="18" spans="1:14" ht="15">
      <c r="A18" s="6" t="s">
        <v>13</v>
      </c>
      <c r="B18" s="8">
        <v>44</v>
      </c>
      <c r="C18">
        <v>2</v>
      </c>
      <c r="D18" s="4">
        <f t="shared" si="0"/>
        <v>41040.53333333333</v>
      </c>
      <c r="E18" s="7">
        <f t="shared" si="1"/>
        <v>0.5333333333328483</v>
      </c>
      <c r="F18" s="3">
        <v>41040.36666666667</v>
      </c>
      <c r="G18" s="7">
        <f t="shared" si="2"/>
        <v>0.3666666666686069</v>
      </c>
      <c r="H18" s="13">
        <v>29.14065</v>
      </c>
      <c r="I18" s="13">
        <v>-87.85378</v>
      </c>
      <c r="J18" s="13">
        <v>32.87</v>
      </c>
      <c r="K18" s="12">
        <v>25.2973</v>
      </c>
      <c r="L18">
        <v>2003.3288637405433</v>
      </c>
      <c r="M18">
        <v>2305.0264773654108</v>
      </c>
      <c r="N18" t="s">
        <v>29</v>
      </c>
    </row>
    <row r="19" spans="1:14" ht="15">
      <c r="A19" s="6" t="s">
        <v>13</v>
      </c>
      <c r="B19" s="8">
        <v>45</v>
      </c>
      <c r="C19">
        <v>400</v>
      </c>
      <c r="D19" s="4">
        <f t="shared" si="0"/>
        <v>41040.45347222222</v>
      </c>
      <c r="E19" s="7">
        <f t="shared" si="1"/>
        <v>0.45347222222335404</v>
      </c>
      <c r="F19" s="3">
        <v>41040.28680555556</v>
      </c>
      <c r="G19" s="7">
        <f t="shared" si="2"/>
        <v>0.2868055555591127</v>
      </c>
      <c r="H19" s="13">
        <v>29.1207</v>
      </c>
      <c r="I19" s="13">
        <v>-87.8734</v>
      </c>
      <c r="J19" s="13">
        <v>35.13</v>
      </c>
      <c r="K19" s="12">
        <v>9.5382</v>
      </c>
      <c r="L19">
        <v>2205.0309636225807</v>
      </c>
      <c r="M19">
        <v>2333.5282883220043</v>
      </c>
      <c r="N19" t="s">
        <v>30</v>
      </c>
    </row>
    <row r="20" spans="1:14" ht="15">
      <c r="A20" s="6" t="s">
        <v>13</v>
      </c>
      <c r="B20" s="8">
        <v>46</v>
      </c>
      <c r="C20">
        <v>1100</v>
      </c>
      <c r="D20" s="4">
        <f t="shared" si="0"/>
        <v>41040.45347222222</v>
      </c>
      <c r="E20" s="7">
        <f t="shared" si="1"/>
        <v>0.45347222222335404</v>
      </c>
      <c r="F20" s="3">
        <v>41040.28680555556</v>
      </c>
      <c r="G20" s="7">
        <f t="shared" si="2"/>
        <v>0.2868055555591127</v>
      </c>
      <c r="H20" s="13">
        <v>29.1207</v>
      </c>
      <c r="I20" s="13">
        <v>-87.8734</v>
      </c>
      <c r="J20" s="13">
        <v>34.94</v>
      </c>
      <c r="K20" s="12">
        <v>4.9155</v>
      </c>
      <c r="L20">
        <v>2198.374297625158</v>
      </c>
      <c r="M20">
        <v>2336.980839305878</v>
      </c>
      <c r="N20" t="s">
        <v>31</v>
      </c>
    </row>
    <row r="21" spans="1:14" ht="15">
      <c r="A21" s="6" t="s">
        <v>13</v>
      </c>
      <c r="B21" s="8">
        <v>47</v>
      </c>
      <c r="C21">
        <v>25</v>
      </c>
      <c r="D21" s="4">
        <f t="shared" si="0"/>
        <v>41040.53333333333</v>
      </c>
      <c r="E21" s="7">
        <f t="shared" si="1"/>
        <v>0.5333333333328483</v>
      </c>
      <c r="F21" s="3">
        <v>41040.36666666667</v>
      </c>
      <c r="G21" s="7">
        <f t="shared" si="2"/>
        <v>0.3666666666686069</v>
      </c>
      <c r="H21" s="13">
        <v>29.14065</v>
      </c>
      <c r="I21" s="13">
        <v>-87.85378</v>
      </c>
      <c r="J21" s="13">
        <v>35.97</v>
      </c>
      <c r="K21" s="12">
        <v>22.1395</v>
      </c>
      <c r="L21">
        <v>2078.034387368798</v>
      </c>
      <c r="M21">
        <v>2408.852834291749</v>
      </c>
      <c r="N21" s="6" t="s">
        <v>32</v>
      </c>
    </row>
    <row r="22" spans="1:14" ht="15">
      <c r="A22" s="6" t="s">
        <v>13</v>
      </c>
      <c r="B22" s="8">
        <v>48</v>
      </c>
      <c r="C22">
        <v>37</v>
      </c>
      <c r="D22" s="4">
        <f t="shared" si="0"/>
        <v>41040.53333333333</v>
      </c>
      <c r="E22" s="7">
        <f t="shared" si="1"/>
        <v>0.5333333333328483</v>
      </c>
      <c r="F22" s="3">
        <v>41040.36666666667</v>
      </c>
      <c r="G22" s="7">
        <f t="shared" si="2"/>
        <v>0.3666666666686069</v>
      </c>
      <c r="H22" s="13">
        <v>29.14065</v>
      </c>
      <c r="I22" s="13">
        <v>-87.85378</v>
      </c>
      <c r="J22" s="13">
        <v>36.43</v>
      </c>
      <c r="K22" s="12">
        <v>21.9771</v>
      </c>
      <c r="L22">
        <v>2095.941653642125</v>
      </c>
      <c r="M22">
        <v>2420.524121745413</v>
      </c>
      <c r="N22" s="6" t="s">
        <v>34</v>
      </c>
    </row>
    <row r="23" spans="1:14" ht="15">
      <c r="A23" s="6" t="s">
        <v>13</v>
      </c>
      <c r="B23" s="8" t="s">
        <v>28</v>
      </c>
      <c r="C23">
        <v>37</v>
      </c>
      <c r="D23" s="4">
        <f t="shared" si="0"/>
        <v>41040.53333333333</v>
      </c>
      <c r="E23" s="7">
        <f t="shared" si="1"/>
        <v>0.5333333333328483</v>
      </c>
      <c r="F23" s="3">
        <v>41040.36666666667</v>
      </c>
      <c r="G23" s="7">
        <f t="shared" si="2"/>
        <v>0.3666666666686069</v>
      </c>
      <c r="H23" s="13">
        <v>29.14065</v>
      </c>
      <c r="I23" s="13">
        <v>-87.85378</v>
      </c>
      <c r="J23" s="13">
        <v>36.43</v>
      </c>
      <c r="K23" s="12">
        <v>21.9771</v>
      </c>
      <c r="L23">
        <v>2100.3217116291485</v>
      </c>
      <c r="M23">
        <v>2417.1227186004558</v>
      </c>
      <c r="N23" s="6" t="s">
        <v>33</v>
      </c>
    </row>
    <row r="24" spans="1:14" ht="15">
      <c r="A24" s="6" t="s">
        <v>13</v>
      </c>
      <c r="B24" s="8">
        <v>49</v>
      </c>
      <c r="C24">
        <v>50</v>
      </c>
      <c r="D24" s="4">
        <f t="shared" si="0"/>
        <v>41040.524999999994</v>
      </c>
      <c r="E24" s="7">
        <f t="shared" si="1"/>
        <v>0.5249999999941792</v>
      </c>
      <c r="F24" s="3">
        <v>41040.35833333333</v>
      </c>
      <c r="G24" s="7">
        <f t="shared" si="2"/>
        <v>0.3583333333299379</v>
      </c>
      <c r="H24" s="13">
        <v>29.13507</v>
      </c>
      <c r="I24" s="13">
        <v>-87.85612</v>
      </c>
      <c r="J24" s="13">
        <v>36.25</v>
      </c>
      <c r="K24" s="12">
        <v>20.7285</v>
      </c>
      <c r="L24">
        <v>2107.4668781145265</v>
      </c>
      <c r="M24">
        <v>2413.375560449049</v>
      </c>
      <c r="N24" s="6" t="s">
        <v>35</v>
      </c>
    </row>
    <row r="25" spans="1:14" ht="15">
      <c r="A25" s="6" t="s">
        <v>13</v>
      </c>
      <c r="B25" s="8">
        <v>50</v>
      </c>
      <c r="C25">
        <v>2</v>
      </c>
      <c r="D25" s="4">
        <f t="shared" si="0"/>
        <v>41040.7</v>
      </c>
      <c r="E25" s="7">
        <f t="shared" si="1"/>
        <v>0.6999999999970896</v>
      </c>
      <c r="F25" s="3">
        <v>41040.53333333333</v>
      </c>
      <c r="G25" s="7">
        <f t="shared" si="2"/>
        <v>0.5333333333328483</v>
      </c>
      <c r="H25" s="13">
        <v>29.25638</v>
      </c>
      <c r="I25" s="13">
        <v>-87.71662</v>
      </c>
      <c r="J25" s="13">
        <v>33.83</v>
      </c>
      <c r="K25" s="12">
        <v>25.41</v>
      </c>
      <c r="L25">
        <v>2012.0329226004649</v>
      </c>
      <c r="M25">
        <v>2336.1584820435805</v>
      </c>
      <c r="N25" t="s">
        <v>36</v>
      </c>
    </row>
    <row r="26" spans="1:14" ht="15">
      <c r="A26" s="6" t="s">
        <v>13</v>
      </c>
      <c r="B26" s="8">
        <v>51</v>
      </c>
      <c r="C26">
        <v>200</v>
      </c>
      <c r="D26" s="4">
        <f t="shared" si="0"/>
        <v>41040.625</v>
      </c>
      <c r="E26" s="7">
        <f t="shared" si="1"/>
        <v>0.625</v>
      </c>
      <c r="F26" s="3">
        <v>41040.458333333336</v>
      </c>
      <c r="G26" s="7">
        <f t="shared" si="2"/>
        <v>0.45833333333575865</v>
      </c>
      <c r="H26" s="13">
        <v>29.22573</v>
      </c>
      <c r="I26" s="13">
        <v>-87.76605</v>
      </c>
      <c r="J26" s="13">
        <v>35.9</v>
      </c>
      <c r="K26" s="12">
        <v>14.6693</v>
      </c>
      <c r="L26">
        <v>2175.992773416323</v>
      </c>
      <c r="M26">
        <v>2371.205248399652</v>
      </c>
      <c r="N26" t="s">
        <v>37</v>
      </c>
    </row>
    <row r="27" spans="1:14" ht="15">
      <c r="A27" s="6" t="s">
        <v>13</v>
      </c>
      <c r="B27" s="8">
        <v>52</v>
      </c>
      <c r="C27">
        <v>400</v>
      </c>
      <c r="D27" s="4">
        <f t="shared" si="0"/>
        <v>41040.62222222222</v>
      </c>
      <c r="E27" s="7">
        <f t="shared" si="1"/>
        <v>0.6222222222204437</v>
      </c>
      <c r="F27" s="3">
        <v>41040.455555555556</v>
      </c>
      <c r="G27" s="7">
        <f t="shared" si="2"/>
        <v>0.4555555555562023</v>
      </c>
      <c r="H27" s="13">
        <v>29.21962</v>
      </c>
      <c r="I27" s="13">
        <v>-87.77153</v>
      </c>
      <c r="J27" s="13">
        <v>33.081</v>
      </c>
      <c r="K27" s="12">
        <v>10.1117</v>
      </c>
      <c r="L27">
        <v>2203.0489037284524</v>
      </c>
      <c r="M27">
        <v>2335.5039122296685</v>
      </c>
      <c r="N27" s="6" t="s">
        <v>37</v>
      </c>
    </row>
    <row r="28" spans="1:14" ht="15">
      <c r="A28" s="6" t="s">
        <v>13</v>
      </c>
      <c r="B28" s="8">
        <v>53</v>
      </c>
      <c r="C28">
        <v>2</v>
      </c>
      <c r="D28" s="4">
        <f t="shared" si="0"/>
        <v>41041.24166666666</v>
      </c>
      <c r="E28" s="7">
        <f t="shared" si="1"/>
        <v>0.24166666666133096</v>
      </c>
      <c r="F28" s="3">
        <v>41041.075</v>
      </c>
      <c r="G28" s="7">
        <f t="shared" si="2"/>
        <v>0.07499999999708962</v>
      </c>
      <c r="H28" s="13">
        <v>29.5724</v>
      </c>
      <c r="I28" s="13">
        <v>-86.56322</v>
      </c>
      <c r="J28" s="13">
        <v>35.57</v>
      </c>
      <c r="K28" s="12">
        <v>24.3497</v>
      </c>
      <c r="L28">
        <v>2052.657151500362</v>
      </c>
      <c r="M28">
        <v>2384.7203357350704</v>
      </c>
      <c r="N28" s="6" t="s">
        <v>38</v>
      </c>
    </row>
    <row r="29" spans="1:14" ht="15">
      <c r="A29" s="6" t="s">
        <v>13</v>
      </c>
      <c r="B29" s="8">
        <v>54</v>
      </c>
      <c r="C29">
        <v>100</v>
      </c>
      <c r="D29" s="4">
        <f t="shared" si="0"/>
        <v>41041.18263888889</v>
      </c>
      <c r="E29" s="7">
        <f t="shared" si="1"/>
        <v>0.18263888888759539</v>
      </c>
      <c r="F29" s="3">
        <v>41041.01597222222</v>
      </c>
      <c r="G29" s="7">
        <f t="shared" si="2"/>
        <v>0.015972222223354038</v>
      </c>
      <c r="H29" s="13">
        <v>29.55433</v>
      </c>
      <c r="I29" s="13">
        <v>-86.63252</v>
      </c>
      <c r="J29" s="13">
        <v>36.18</v>
      </c>
      <c r="K29" s="12">
        <v>19.5041</v>
      </c>
      <c r="L29">
        <v>2119.2580329130487</v>
      </c>
      <c r="M29">
        <v>2404.1996550664853</v>
      </c>
      <c r="N29" t="s">
        <v>39</v>
      </c>
    </row>
    <row r="30" spans="1:14" ht="15">
      <c r="A30" s="6" t="s">
        <v>13</v>
      </c>
      <c r="B30" s="8">
        <v>55</v>
      </c>
      <c r="C30">
        <v>200</v>
      </c>
      <c r="D30" s="4">
        <f t="shared" si="0"/>
        <v>41041.18263888889</v>
      </c>
      <c r="E30" s="7">
        <f t="shared" si="1"/>
        <v>0.18263888888759539</v>
      </c>
      <c r="F30" s="3">
        <v>41041.01597222222</v>
      </c>
      <c r="G30" s="7">
        <f t="shared" si="2"/>
        <v>0.015972222223354038</v>
      </c>
      <c r="H30" s="13">
        <v>29.55433</v>
      </c>
      <c r="I30" s="13">
        <v>-86.63252</v>
      </c>
      <c r="J30" s="13">
        <v>35.92</v>
      </c>
      <c r="K30" s="12">
        <v>14.7755</v>
      </c>
      <c r="L30">
        <v>2192.477768102571</v>
      </c>
      <c r="M30">
        <v>2364.254312206965</v>
      </c>
      <c r="N30" t="s">
        <v>40</v>
      </c>
    </row>
    <row r="31" spans="1:14" ht="15">
      <c r="A31" s="6" t="s">
        <v>13</v>
      </c>
      <c r="B31" s="8">
        <v>56</v>
      </c>
      <c r="C31">
        <v>50</v>
      </c>
      <c r="D31" s="4">
        <f t="shared" si="0"/>
        <v>41041.23125</v>
      </c>
      <c r="E31" s="7">
        <f t="shared" si="1"/>
        <v>0.23124999999708962</v>
      </c>
      <c r="F31" s="3">
        <v>41041.06458333333</v>
      </c>
      <c r="G31" s="7">
        <f t="shared" si="2"/>
        <v>0.06458333333284827</v>
      </c>
      <c r="H31" s="13">
        <v>29.5733</v>
      </c>
      <c r="I31" s="13">
        <v>-86.56438</v>
      </c>
      <c r="J31" s="13">
        <v>36.15</v>
      </c>
      <c r="K31" s="12">
        <v>21.1893</v>
      </c>
      <c r="L31">
        <v>2082.8849417295983</v>
      </c>
      <c r="M31">
        <v>2410.3561634565517</v>
      </c>
      <c r="N31" t="s">
        <v>41</v>
      </c>
    </row>
    <row r="32" spans="1:14" ht="15">
      <c r="A32" s="6" t="s">
        <v>13</v>
      </c>
      <c r="B32" s="8">
        <v>57</v>
      </c>
      <c r="C32">
        <v>70</v>
      </c>
      <c r="D32" s="4">
        <f t="shared" si="0"/>
        <v>41041.18263888889</v>
      </c>
      <c r="E32" s="7">
        <f t="shared" si="1"/>
        <v>0.18263888888759539</v>
      </c>
      <c r="F32" s="3">
        <v>41041.01597222222</v>
      </c>
      <c r="G32" s="7">
        <f t="shared" si="2"/>
        <v>0.015972222223354038</v>
      </c>
      <c r="H32" s="13">
        <v>29.55433</v>
      </c>
      <c r="I32" s="13">
        <v>-86.63252</v>
      </c>
      <c r="J32" s="13">
        <v>36.14</v>
      </c>
      <c r="K32" s="12">
        <v>20.2776</v>
      </c>
      <c r="L32">
        <v>2096.9574484035875</v>
      </c>
      <c r="M32">
        <v>2411.451587895566</v>
      </c>
      <c r="N32" s="6" t="s">
        <v>42</v>
      </c>
    </row>
    <row r="33" spans="1:14" ht="15">
      <c r="A33" s="6" t="s">
        <v>13</v>
      </c>
      <c r="B33" s="8">
        <v>60</v>
      </c>
      <c r="C33">
        <v>2</v>
      </c>
      <c r="D33" s="4">
        <f t="shared" si="0"/>
        <v>41041.63125</v>
      </c>
      <c r="E33" s="7">
        <f t="shared" si="1"/>
        <v>0.6312499999985448</v>
      </c>
      <c r="F33" s="3">
        <v>41041.464583333334</v>
      </c>
      <c r="G33" s="7">
        <f t="shared" si="2"/>
        <v>0.46458333333430346</v>
      </c>
      <c r="H33" s="13">
        <v>29.7302</v>
      </c>
      <c r="I33" s="13">
        <v>-86.34322</v>
      </c>
      <c r="J33" s="13">
        <v>35.85</v>
      </c>
      <c r="K33" s="12">
        <v>24.3781</v>
      </c>
      <c r="L33">
        <v>2071.2278657887205</v>
      </c>
      <c r="M33">
        <v>2392.8313766630035</v>
      </c>
      <c r="N33" t="s">
        <v>44</v>
      </c>
    </row>
    <row r="34" spans="1:14" ht="15">
      <c r="A34" s="6" t="s">
        <v>13</v>
      </c>
      <c r="B34" s="8" t="s">
        <v>43</v>
      </c>
      <c r="C34">
        <v>2</v>
      </c>
      <c r="D34" s="4">
        <f t="shared" si="0"/>
        <v>41041.63125</v>
      </c>
      <c r="E34" s="7">
        <f t="shared" si="1"/>
        <v>0.6312499999985448</v>
      </c>
      <c r="F34" s="3">
        <v>41041.464583333334</v>
      </c>
      <c r="G34" s="7">
        <f t="shared" si="2"/>
        <v>0.46458333333430346</v>
      </c>
      <c r="H34" s="13">
        <v>29.7302</v>
      </c>
      <c r="I34" s="13">
        <v>-86.34322</v>
      </c>
      <c r="J34" s="13">
        <v>35.85</v>
      </c>
      <c r="K34" s="12">
        <v>24.3781</v>
      </c>
      <c r="L34">
        <v>2058.133894795568</v>
      </c>
      <c r="M34">
        <v>2394.87424526046</v>
      </c>
      <c r="N34" t="s">
        <v>45</v>
      </c>
    </row>
    <row r="35" spans="1:14" ht="15">
      <c r="A35" s="6" t="s">
        <v>13</v>
      </c>
      <c r="B35" s="8">
        <v>61</v>
      </c>
      <c r="C35">
        <v>50</v>
      </c>
      <c r="D35" s="4">
        <f aca="true" t="shared" si="3" ref="D35:D48">F35+TIME(4,0,0)</f>
        <v>41041.57986111111</v>
      </c>
      <c r="E35" s="7">
        <f aca="true" t="shared" si="4" ref="E35:E48">MOD(D35,1)</f>
        <v>0.5798611111094942</v>
      </c>
      <c r="F35" s="3">
        <v>41041.413194444445</v>
      </c>
      <c r="G35" s="7">
        <f aca="true" t="shared" si="5" ref="G35:G48">MOD(F35,1)</f>
        <v>0.4131944444452529</v>
      </c>
      <c r="H35" s="13">
        <v>29.69917</v>
      </c>
      <c r="I35" s="13">
        <v>-86.39363</v>
      </c>
      <c r="J35" s="13">
        <v>36.17</v>
      </c>
      <c r="K35" s="12">
        <v>21.4552</v>
      </c>
      <c r="L35">
        <v>2120.1686839416816</v>
      </c>
      <c r="M35">
        <v>-999</v>
      </c>
      <c r="N35" t="s">
        <v>46</v>
      </c>
    </row>
    <row r="36" spans="1:14" ht="15">
      <c r="A36" s="6" t="s">
        <v>13</v>
      </c>
      <c r="B36" s="8">
        <v>62</v>
      </c>
      <c r="C36">
        <v>100</v>
      </c>
      <c r="D36" s="4">
        <f t="shared" si="3"/>
        <v>41041.57986111111</v>
      </c>
      <c r="E36" s="7">
        <f t="shared" si="4"/>
        <v>0.5798611111094942</v>
      </c>
      <c r="F36" s="3">
        <v>41041.413194444445</v>
      </c>
      <c r="G36" s="7">
        <f t="shared" si="5"/>
        <v>0.4131944444452529</v>
      </c>
      <c r="H36" s="13">
        <v>29.69917</v>
      </c>
      <c r="I36" s="13">
        <v>-86.39363</v>
      </c>
      <c r="J36" s="13">
        <v>36.15</v>
      </c>
      <c r="K36" s="12">
        <v>19.7209</v>
      </c>
      <c r="L36">
        <v>2108.3430030020095</v>
      </c>
      <c r="M36">
        <v>2411.4187109808436</v>
      </c>
      <c r="N36" s="6" t="s">
        <v>47</v>
      </c>
    </row>
    <row r="37" spans="1:14" ht="15">
      <c r="A37" s="6" t="s">
        <v>13</v>
      </c>
      <c r="B37" s="8">
        <v>63</v>
      </c>
      <c r="C37">
        <v>20</v>
      </c>
      <c r="D37" s="4">
        <f t="shared" si="3"/>
        <v>41041.57986111111</v>
      </c>
      <c r="E37" s="7">
        <f t="shared" si="4"/>
        <v>0.5798611111094942</v>
      </c>
      <c r="F37" s="3">
        <v>41041.413194444445</v>
      </c>
      <c r="G37" s="7">
        <f t="shared" si="5"/>
        <v>0.4131944444452529</v>
      </c>
      <c r="H37" s="13">
        <v>29.69917</v>
      </c>
      <c r="I37" s="13">
        <v>-86.39363</v>
      </c>
      <c r="J37" s="13">
        <v>35.94</v>
      </c>
      <c r="K37" s="12">
        <v>23.4527</v>
      </c>
      <c r="L37">
        <v>2083.5287954190344</v>
      </c>
      <c r="M37">
        <v>2387.0983746935435</v>
      </c>
      <c r="N37" s="6" t="s">
        <v>48</v>
      </c>
    </row>
    <row r="38" spans="1:14" ht="15">
      <c r="A38" s="6" t="s">
        <v>13</v>
      </c>
      <c r="B38" s="8">
        <v>64</v>
      </c>
      <c r="C38">
        <v>2</v>
      </c>
      <c r="D38" s="4">
        <f t="shared" si="3"/>
        <v>41042.46944444444</v>
      </c>
      <c r="E38" s="7">
        <f t="shared" si="4"/>
        <v>0.4694444444394321</v>
      </c>
      <c r="F38" s="3">
        <v>41042.302777777775</v>
      </c>
      <c r="G38" s="7">
        <f t="shared" si="5"/>
        <v>0.30277777777519077</v>
      </c>
      <c r="H38" s="13">
        <v>30.01088</v>
      </c>
      <c r="I38" s="13">
        <v>-85.82052</v>
      </c>
      <c r="J38" s="13">
        <v>35.79</v>
      </c>
      <c r="K38" s="12">
        <v>24.5267</v>
      </c>
      <c r="L38">
        <v>2084.246194183008</v>
      </c>
      <c r="M38">
        <v>2407.318372865239</v>
      </c>
      <c r="N38" s="6" t="s">
        <v>49</v>
      </c>
    </row>
    <row r="39" spans="1:14" ht="15">
      <c r="A39" s="6" t="s">
        <v>13</v>
      </c>
      <c r="B39" s="8">
        <v>65</v>
      </c>
      <c r="C39">
        <v>10</v>
      </c>
      <c r="D39" s="4">
        <f t="shared" si="3"/>
        <v>41042.464583333334</v>
      </c>
      <c r="E39" s="7">
        <f t="shared" si="4"/>
        <v>0.46458333333430346</v>
      </c>
      <c r="F39" s="3">
        <v>41042.29791666667</v>
      </c>
      <c r="G39" s="7">
        <f t="shared" si="5"/>
        <v>0.2979166666700621</v>
      </c>
      <c r="H39" s="13">
        <v>30.00468</v>
      </c>
      <c r="I39" s="13">
        <v>-85.81972</v>
      </c>
      <c r="J39" s="13">
        <v>35.79</v>
      </c>
      <c r="K39" s="12">
        <v>24.5246</v>
      </c>
      <c r="L39">
        <v>2081.634210527437</v>
      </c>
      <c r="M39">
        <v>2410.438430410067</v>
      </c>
      <c r="N39" s="6" t="s">
        <v>49</v>
      </c>
    </row>
    <row r="40" spans="1:14" ht="15">
      <c r="A40" s="6" t="s">
        <v>13</v>
      </c>
      <c r="B40" s="8">
        <v>66</v>
      </c>
      <c r="C40">
        <v>18</v>
      </c>
      <c r="D40" s="4">
        <f t="shared" si="3"/>
        <v>41042.461805555555</v>
      </c>
      <c r="E40" s="7">
        <f t="shared" si="4"/>
        <v>0.4618055555547471</v>
      </c>
      <c r="F40" s="3">
        <v>41042.29513888889</v>
      </c>
      <c r="G40" s="7">
        <f t="shared" si="5"/>
        <v>0.29513888889050577</v>
      </c>
      <c r="H40" s="13">
        <v>30.00113</v>
      </c>
      <c r="I40" s="13">
        <v>-85.81915</v>
      </c>
      <c r="J40" s="13">
        <v>35.78</v>
      </c>
      <c r="K40" s="12">
        <v>24.4648</v>
      </c>
      <c r="L40">
        <v>2081.3518959278963</v>
      </c>
      <c r="M40">
        <v>2406.3368569891845</v>
      </c>
      <c r="N40" s="6" t="s">
        <v>49</v>
      </c>
    </row>
    <row r="41" spans="1:14" ht="15">
      <c r="A41" s="6" t="s">
        <v>13</v>
      </c>
      <c r="B41" s="8">
        <v>67</v>
      </c>
      <c r="C41">
        <v>2</v>
      </c>
      <c r="D41" s="4">
        <f t="shared" si="3"/>
        <v>41042.684027777774</v>
      </c>
      <c r="E41" s="7">
        <f t="shared" si="4"/>
        <v>0.6840277777737356</v>
      </c>
      <c r="F41" s="3">
        <v>41042.51736111111</v>
      </c>
      <c r="G41" s="7">
        <f t="shared" si="5"/>
        <v>0.5173611111094942</v>
      </c>
      <c r="H41" s="13">
        <v>29.83123</v>
      </c>
      <c r="I41" s="13">
        <v>-86.09387</v>
      </c>
      <c r="J41" s="13">
        <v>35.76</v>
      </c>
      <c r="K41" s="12">
        <v>24.3896</v>
      </c>
      <c r="L41">
        <v>2077.5865523825746</v>
      </c>
      <c r="M41">
        <v>2392.111335745709</v>
      </c>
      <c r="N41" t="s">
        <v>50</v>
      </c>
    </row>
    <row r="42" spans="1:14" ht="15">
      <c r="A42" s="6" t="s">
        <v>13</v>
      </c>
      <c r="B42" s="8">
        <v>68</v>
      </c>
      <c r="C42">
        <v>15</v>
      </c>
      <c r="D42" s="4">
        <f t="shared" si="3"/>
        <v>41042.67916666666</v>
      </c>
      <c r="E42" s="7">
        <f t="shared" si="4"/>
        <v>0.679166666661331</v>
      </c>
      <c r="F42" s="3">
        <v>41042.5125</v>
      </c>
      <c r="G42" s="7">
        <f t="shared" si="5"/>
        <v>0.5124999999970896</v>
      </c>
      <c r="H42" s="13">
        <v>29.83078</v>
      </c>
      <c r="I42" s="13">
        <v>-86.0733</v>
      </c>
      <c r="J42" s="13">
        <v>35.82</v>
      </c>
      <c r="K42" s="12">
        <v>23.832</v>
      </c>
      <c r="L42">
        <v>2064.8064728656914</v>
      </c>
      <c r="M42">
        <v>2380.89813810785</v>
      </c>
      <c r="N42" s="6" t="s">
        <v>50</v>
      </c>
    </row>
    <row r="43" spans="1:14" ht="15">
      <c r="A43" s="6" t="s">
        <v>13</v>
      </c>
      <c r="B43" s="8">
        <v>69</v>
      </c>
      <c r="C43">
        <v>36.6</v>
      </c>
      <c r="D43" s="4">
        <f t="shared" si="3"/>
        <v>41042.67638888889</v>
      </c>
      <c r="E43" s="7">
        <f t="shared" si="4"/>
        <v>0.6763888888890506</v>
      </c>
      <c r="F43" s="3">
        <v>41042.509722222225</v>
      </c>
      <c r="G43" s="7">
        <f t="shared" si="5"/>
        <v>0.5097222222248092</v>
      </c>
      <c r="H43" s="13">
        <v>29.83048</v>
      </c>
      <c r="I43" s="13">
        <v>-86.06163</v>
      </c>
      <c r="J43" s="13">
        <v>36.16</v>
      </c>
      <c r="K43" s="12">
        <v>21.5429</v>
      </c>
      <c r="L43">
        <v>2077.26110994893</v>
      </c>
      <c r="M43">
        <v>2405.9028901478905</v>
      </c>
      <c r="N43" s="6" t="s">
        <v>50</v>
      </c>
    </row>
    <row r="44" spans="1:14" ht="15">
      <c r="A44" s="6" t="s">
        <v>13</v>
      </c>
      <c r="B44" s="8">
        <v>75</v>
      </c>
      <c r="C44">
        <v>2</v>
      </c>
      <c r="D44" s="4">
        <f t="shared" si="3"/>
        <v>41043.57916666666</v>
      </c>
      <c r="E44" s="7">
        <f t="shared" si="4"/>
        <v>0.5791666666627862</v>
      </c>
      <c r="F44" s="3">
        <v>41043.4125</v>
      </c>
      <c r="G44" s="7">
        <f t="shared" si="5"/>
        <v>0.4124999999985448</v>
      </c>
      <c r="H44" s="13">
        <v>29.40498</v>
      </c>
      <c r="I44" s="13">
        <v>-86.77183</v>
      </c>
      <c r="J44" s="13">
        <v>34.97</v>
      </c>
      <c r="K44" s="12">
        <v>25.2773</v>
      </c>
      <c r="L44">
        <v>2029.9165224015094</v>
      </c>
      <c r="M44">
        <v>2359.637027248381</v>
      </c>
      <c r="N44" s="6" t="s">
        <v>51</v>
      </c>
    </row>
    <row r="45" spans="1:14" ht="15">
      <c r="A45" s="6" t="s">
        <v>13</v>
      </c>
      <c r="B45" s="8">
        <v>76</v>
      </c>
      <c r="C45">
        <v>100</v>
      </c>
      <c r="D45" s="4">
        <f t="shared" si="3"/>
        <v>41043.48333333333</v>
      </c>
      <c r="E45" s="7">
        <f t="shared" si="4"/>
        <v>0.4833333333299379</v>
      </c>
      <c r="F45" s="3">
        <v>41043.316666666666</v>
      </c>
      <c r="G45" s="7">
        <f t="shared" si="5"/>
        <v>0.31666666666569654</v>
      </c>
      <c r="H45" s="13">
        <v>29.46753</v>
      </c>
      <c r="I45" s="13">
        <v>-86.79488</v>
      </c>
      <c r="J45" s="13">
        <v>36.42</v>
      </c>
      <c r="K45" s="12">
        <v>19.6581</v>
      </c>
      <c r="L45">
        <v>2174.685019626961</v>
      </c>
      <c r="M45">
        <v>2360.5562860660507</v>
      </c>
      <c r="N45" t="s">
        <v>52</v>
      </c>
    </row>
    <row r="46" spans="1:14" ht="15">
      <c r="A46" s="6" t="s">
        <v>13</v>
      </c>
      <c r="B46" s="8">
        <v>77</v>
      </c>
      <c r="C46">
        <v>200</v>
      </c>
      <c r="D46" s="4">
        <f t="shared" si="3"/>
        <v>41043.48125</v>
      </c>
      <c r="E46" s="7">
        <f t="shared" si="4"/>
        <v>0.4812499999970896</v>
      </c>
      <c r="F46" s="3">
        <v>41043.31458333333</v>
      </c>
      <c r="G46" s="7">
        <f t="shared" si="5"/>
        <v>0.31458333333284827</v>
      </c>
      <c r="H46" s="13">
        <v>29.47045</v>
      </c>
      <c r="I46" s="13">
        <v>-86.79715</v>
      </c>
      <c r="J46" s="13">
        <v>35.88</v>
      </c>
      <c r="K46" s="12">
        <v>14.6042</v>
      </c>
      <c r="L46">
        <v>2200.74490267783</v>
      </c>
      <c r="M46">
        <v>2337.033824168045</v>
      </c>
      <c r="N46" s="6" t="s">
        <v>52</v>
      </c>
    </row>
    <row r="47" spans="1:14" ht="15">
      <c r="A47" s="6" t="s">
        <v>13</v>
      </c>
      <c r="B47" s="8">
        <v>80</v>
      </c>
      <c r="C47">
        <v>0</v>
      </c>
      <c r="D47" s="4">
        <f t="shared" si="3"/>
        <v>41044.129166666666</v>
      </c>
      <c r="E47" s="7">
        <f t="shared" si="4"/>
        <v>0.12916666666569654</v>
      </c>
      <c r="F47" s="3">
        <v>41043.9625</v>
      </c>
      <c r="G47" s="7">
        <f t="shared" si="5"/>
        <v>0.9625000000014552</v>
      </c>
      <c r="H47" s="13">
        <v>28.8048</v>
      </c>
      <c r="I47" s="13">
        <v>-87.3299</v>
      </c>
      <c r="J47" s="13">
        <v>36.14</v>
      </c>
      <c r="K47">
        <v>25.26</v>
      </c>
      <c r="L47">
        <v>2053.8416129384073</v>
      </c>
      <c r="M47">
        <v>2392.1763152804215</v>
      </c>
      <c r="N47" t="s">
        <v>54</v>
      </c>
    </row>
    <row r="48" spans="1:14" ht="15">
      <c r="A48" s="6" t="s">
        <v>13</v>
      </c>
      <c r="B48" s="8">
        <v>81</v>
      </c>
      <c r="C48">
        <v>0</v>
      </c>
      <c r="D48" s="4">
        <f t="shared" si="3"/>
        <v>41044.254861111105</v>
      </c>
      <c r="E48" s="7">
        <f t="shared" si="4"/>
        <v>0.25486111110512866</v>
      </c>
      <c r="F48" s="3">
        <v>41044.08819444444</v>
      </c>
      <c r="G48" s="7">
        <f t="shared" si="5"/>
        <v>0.08819444444088731</v>
      </c>
      <c r="H48" s="13">
        <v>29.01387</v>
      </c>
      <c r="I48" s="13">
        <v>-87.29362</v>
      </c>
      <c r="J48" s="13">
        <v>35.84</v>
      </c>
      <c r="K48">
        <v>25.4</v>
      </c>
      <c r="L48">
        <v>2034.8967558561735</v>
      </c>
      <c r="M48">
        <v>2376.69581199232</v>
      </c>
      <c r="N48" t="s">
        <v>53</v>
      </c>
    </row>
    <row r="49" spans="8:9" ht="15">
      <c r="H49" s="13"/>
      <c r="I49" s="13"/>
    </row>
    <row r="50" spans="8:9" ht="15">
      <c r="H50" s="13"/>
      <c r="I50" s="13"/>
    </row>
    <row r="51" spans="8:9" ht="15">
      <c r="H51" s="13"/>
      <c r="I51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A Taylor</dc:creator>
  <cp:keywords/>
  <dc:description/>
  <cp:lastModifiedBy>Barrera, Kira E.</cp:lastModifiedBy>
  <dcterms:created xsi:type="dcterms:W3CDTF">2012-05-23T13:31:42Z</dcterms:created>
  <dcterms:modified xsi:type="dcterms:W3CDTF">2013-05-29T17:46:59Z</dcterms:modified>
  <cp:category/>
  <cp:version/>
  <cp:contentType/>
  <cp:contentStatus/>
</cp:coreProperties>
</file>