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<sst xmlns="http://schemas.openxmlformats.org/spreadsheetml/2006/main" count="25" uniqueCount="20">
  <si>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B11_J5</t>
  </si>
  <si>
    <t>B11_J7</t>
  </si>
  <si>
    <t>B11_B14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</si>
  <si>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</si>
  <si>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</si>
  <si>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</si>
  <si>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</si>
  <si>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</si>
  <si>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</si>
  <si>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</si>
  <si>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</si>
  <si>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</si>
  <si>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</si>
  <si>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</si>
  <si>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</si>
  <si>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</si>
  <si>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</si>
  <si>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</si>
  <si>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</si>
  <si>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BSS00_USACE_B11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</si>
</sst>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BSS00_USACE_B11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DATATABLE!$W$7:$W$9</c:f>
              <c:numCache>
                <c:ptCount val="3"/>
                <c:pt idx="0">
                  <c:v>82.25</c:v>
                </c:pt>
                <c:pt idx="1">
                  <c:v>39.807300000000005</c:v>
                </c:pt>
                <c:pt idx="2">
                  <c:v>16.03</c:v>
                </c:pt>
              </c:numCache>
            </c:numRef>
          </c:xVal>
          <c:yVal>
            <c:numRef>
              <c:f>DATATABLE!$U$7:$U$9</c:f>
              <c:numCache>
                <c:ptCount val="3"/>
                <c:pt idx="0">
                  <c:v>45.5</c:v>
                </c:pt>
                <c:pt idx="1">
                  <c:v>50.5</c:v>
                </c:pt>
                <c:pt idx="2">
                  <c:v>66.5</c:v>
                </c:pt>
              </c:numCache>
            </c:numRef>
          </c:yVal>
          <c:smooth val="0"/>
        </c:ser>
        <c:axId val="4235898"/>
        <c:axId val="38123083"/>
      </c:scatterChart>
      <c:valAx>
        <c:axId val="423589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8123083"/>
        <c:crosses val="autoZero"/>
        <c:crossBetween val="midCat"/>
        <c:dispUnits/>
        <c:majorUnit val="10"/>
        <c:minorUnit val="5"/>
      </c:valAx>
      <c:valAx>
        <c:axId val="3812308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35898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BSS00_USACE_B11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DATATABLE!$W$7:$W$9</c:f>
              <c:numCache>
                <c:ptCount val="3"/>
                <c:pt idx="0">
                  <c:v>82.25</c:v>
                </c:pt>
                <c:pt idx="1">
                  <c:v>39.807300000000005</c:v>
                </c:pt>
                <c:pt idx="2">
                  <c:v>16.03</c:v>
                </c:pt>
              </c:numCache>
            </c:numRef>
          </c:xVal>
          <c:yVal>
            <c:numRef>
              <c:f>DATATABLE!$V$7:$V$9</c:f>
              <c:numCache>
                <c:ptCount val="3"/>
                <c:pt idx="0">
                  <c:v>13.8684</c:v>
                </c:pt>
                <c:pt idx="1">
                  <c:v>15.3924</c:v>
                </c:pt>
                <c:pt idx="2">
                  <c:v>20.2692</c:v>
                </c:pt>
              </c:numCache>
            </c:numRef>
          </c:yVal>
          <c:smooth val="0"/>
        </c:ser>
        <c:axId val="7563428"/>
        <c:axId val="961989"/>
      </c:scatterChart>
      <c:valAx>
        <c:axId val="756342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961989"/>
        <c:crosses val="autoZero"/>
        <c:crossBetween val="midCat"/>
        <c:dispUnits/>
        <c:majorUnit val="10"/>
        <c:minorUnit val="5"/>
      </c:valAx>
      <c:valAx>
        <c:axId val="96198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563428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16</xdr:row>
      <xdr:rowOff>38100</xdr:rowOff>
    </xdr:from>
    <xdr:to>
      <xdr:col>11</xdr:col>
      <xdr:colOff>200025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857250" y="2638425"/>
        <a:ext cx="3619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16</xdr:row>
      <xdr:rowOff>38100</xdr:rowOff>
    </xdr:from>
    <xdr:to>
      <xdr:col>21</xdr:col>
      <xdr:colOff>295275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4752975" y="2638425"/>
        <a:ext cx="36195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="75" zoomScaleNormal="75" workbookViewId="0" topLeftCell="A1">
      <selection activeCell="D42" sqref="D42"/>
    </sheetView>
  </sheetViews>
  <sheetFormatPr defaultColWidth="9.33203125" defaultRowHeight="12.75"/>
  <cols>
    <col min="1" max="1" width="8.5" style="0" bestFit="1" customWidth="1"/>
    <col min="2" max="2" width="9.33203125" style="0" bestFit="1" customWidth="1"/>
    <col min="3" max="3" width="9.33203125" style="0" customWidth="1"/>
    <col min="4" max="4" width="6.83203125" style="0" bestFit="1" customWidth="1"/>
    <col min="5" max="12" width="5.83203125" style="0" bestFit="1" customWidth="1"/>
    <col min="13" max="13" width="4.16015625" style="0" bestFit="1" customWidth="1"/>
    <col min="14" max="15" width="4.16015625" style="0" customWidth="1"/>
    <col min="16" max="16" width="8.33203125" style="7" bestFit="1" customWidth="1"/>
    <col min="17" max="18" width="6.33203125" style="7" bestFit="1" customWidth="1"/>
    <col min="20" max="20" width="8.5" style="0" bestFit="1" customWidth="1"/>
    <col min="21" max="21" width="9.33203125" style="0" bestFit="1" customWidth="1"/>
    <col min="22" max="22" width="9.33203125" style="0" customWidth="1"/>
    <col min="23" max="23" width="8.33203125" style="7" bestFit="1" customWidth="1"/>
    <col min="24" max="25" width="6.33203125" style="7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1" s="11" customFormat="1" ht="11.25">
      <c r="A4" s="8" t="s">
        <v>19</v>
      </c>
      <c r="B4" s="1"/>
      <c r="C4" s="1"/>
      <c r="D4" s="1"/>
      <c r="E4" s="1"/>
      <c r="F4" s="1"/>
      <c r="G4" s="9" t="s">
        <v>10</v>
      </c>
      <c r="H4" s="1"/>
      <c r="I4" s="1"/>
      <c r="J4" s="1"/>
      <c r="K4" s="1"/>
      <c r="L4" s="1"/>
      <c r="M4" s="1"/>
      <c r="N4" s="1"/>
      <c r="O4" s="1"/>
      <c r="P4" s="10"/>
      <c r="Q4" s="10"/>
      <c r="R4" s="5"/>
      <c r="S4" s="1"/>
      <c r="Z4" s="1"/>
      <c r="AA4" s="1"/>
      <c r="AB4" s="1"/>
      <c r="AC4" s="1"/>
      <c r="AD4" s="1"/>
      <c r="AE4" s="1"/>
    </row>
    <row r="5" spans="1:29" ht="13.5" thickBot="1">
      <c r="A5" s="3" t="s">
        <v>5</v>
      </c>
      <c r="B5" s="3" t="s">
        <v>6</v>
      </c>
      <c r="C5" s="3" t="s">
        <v>11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12</v>
      </c>
      <c r="O5" s="3" t="s">
        <v>13</v>
      </c>
      <c r="P5" s="6" t="s">
        <v>7</v>
      </c>
      <c r="Q5" s="6" t="s">
        <v>8</v>
      </c>
      <c r="R5" s="6" t="s">
        <v>9</v>
      </c>
      <c r="S5" s="1"/>
      <c r="T5" s="8" t="s">
        <v>15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45.5</v>
      </c>
      <c r="C6" s="2">
        <f>CONVERT(B6,"ft","m")</f>
        <v>13.8684</v>
      </c>
      <c r="D6" s="2">
        <v>0.00401</v>
      </c>
      <c r="E6" s="2">
        <v>0.02509</v>
      </c>
      <c r="F6" s="2">
        <v>0.05438</v>
      </c>
      <c r="G6" s="2">
        <v>0.08595</v>
      </c>
      <c r="H6" s="2">
        <v>0.1218</v>
      </c>
      <c r="I6" s="2">
        <v>0.1519</v>
      </c>
      <c r="J6" s="2">
        <v>0.1628</v>
      </c>
      <c r="K6" s="2">
        <v>0.1706</v>
      </c>
      <c r="L6" s="2">
        <v>0.1776</v>
      </c>
      <c r="M6" s="2" t="s">
        <v>3</v>
      </c>
      <c r="N6" s="5">
        <f>(F6+J6)/2</f>
        <v>0.10858999999999999</v>
      </c>
      <c r="O6" s="5"/>
      <c r="P6" s="5">
        <v>82.25</v>
      </c>
      <c r="Q6" s="5">
        <v>12.8</v>
      </c>
      <c r="R6" s="5">
        <v>4.92</v>
      </c>
      <c r="S6" s="2"/>
      <c r="T6" s="15" t="s">
        <v>16</v>
      </c>
      <c r="U6" s="12" t="s">
        <v>17</v>
      </c>
      <c r="V6" s="12" t="s">
        <v>14</v>
      </c>
      <c r="W6" s="16" t="s">
        <v>7</v>
      </c>
      <c r="X6" s="16" t="s">
        <v>18</v>
      </c>
      <c r="Y6" s="17" t="s">
        <v>9</v>
      </c>
      <c r="Z6" s="2"/>
      <c r="AA6" s="2"/>
      <c r="AB6" s="2"/>
      <c r="AC6" s="2"/>
    </row>
    <row r="7" spans="1:29" ht="12.75">
      <c r="A7" s="2"/>
      <c r="B7" s="2"/>
      <c r="C7" s="2"/>
      <c r="D7" s="2">
        <v>7.962182047981892</v>
      </c>
      <c r="E7" s="2">
        <v>5.31674371902764</v>
      </c>
      <c r="F7" s="2">
        <v>4.200780038412052</v>
      </c>
      <c r="G7" s="2">
        <v>3.5403585500713883</v>
      </c>
      <c r="H7" s="2">
        <v>3.0374139616431166</v>
      </c>
      <c r="I7" s="2">
        <v>2.718806225047366</v>
      </c>
      <c r="J7" s="2">
        <v>2.6188273952832026</v>
      </c>
      <c r="K7" s="2">
        <v>2.5513104482311593</v>
      </c>
      <c r="L7" s="2">
        <v>2.4932965131993434</v>
      </c>
      <c r="M7" s="2" t="s">
        <v>4</v>
      </c>
      <c r="N7" s="5">
        <f>(F7+J7)/2</f>
        <v>3.4098037168476276</v>
      </c>
      <c r="O7" s="5">
        <f>(F7-J7)/2</f>
        <v>0.7909763215644248</v>
      </c>
      <c r="P7" s="5"/>
      <c r="Q7" s="5"/>
      <c r="R7" s="5"/>
      <c r="S7" s="2"/>
      <c r="T7" s="19" t="s">
        <v>0</v>
      </c>
      <c r="U7" s="13">
        <v>45.5</v>
      </c>
      <c r="V7" s="13">
        <f>CONVERT(U7,"ft","m")</f>
        <v>13.8684</v>
      </c>
      <c r="W7" s="18">
        <v>82.25</v>
      </c>
      <c r="X7" s="18">
        <v>12.8</v>
      </c>
      <c r="Y7" s="20">
        <v>4.92</v>
      </c>
      <c r="Z7" s="2"/>
      <c r="AA7" s="2"/>
      <c r="AB7" s="2"/>
      <c r="AC7" s="2"/>
    </row>
    <row r="8" spans="1:29" ht="12.75">
      <c r="A8" s="2" t="s">
        <v>1</v>
      </c>
      <c r="B8" s="2">
        <v>50.5</v>
      </c>
      <c r="C8" s="2">
        <f>CONVERT(B8,"ft","m")</f>
        <v>15.3924</v>
      </c>
      <c r="D8" s="2">
        <v>0.002285</v>
      </c>
      <c r="E8" s="2">
        <v>0.005894</v>
      </c>
      <c r="F8" s="2">
        <v>0.01688</v>
      </c>
      <c r="G8" s="2">
        <v>0.03067</v>
      </c>
      <c r="H8" s="2">
        <v>0.05323</v>
      </c>
      <c r="I8" s="2">
        <v>0.08039</v>
      </c>
      <c r="J8" s="2">
        <v>0.09852</v>
      </c>
      <c r="K8" s="2">
        <v>0.1204</v>
      </c>
      <c r="L8" s="2">
        <v>0.1548</v>
      </c>
      <c r="M8" s="2"/>
      <c r="N8" s="5">
        <f>(F8+J8)/2</f>
        <v>0.0577</v>
      </c>
      <c r="O8" s="5"/>
      <c r="P8" s="5">
        <v>39.807300000000005</v>
      </c>
      <c r="Q8" s="5">
        <v>52.38</v>
      </c>
      <c r="R8" s="5">
        <v>7.82</v>
      </c>
      <c r="S8" s="2"/>
      <c r="T8" s="19" t="s">
        <v>1</v>
      </c>
      <c r="U8" s="13">
        <v>50.5</v>
      </c>
      <c r="V8" s="13">
        <f>CONVERT(U8,"ft","m")</f>
        <v>15.3924</v>
      </c>
      <c r="W8" s="18">
        <v>39.807300000000005</v>
      </c>
      <c r="X8" s="18">
        <v>52.38</v>
      </c>
      <c r="Y8" s="20">
        <v>7.82</v>
      </c>
      <c r="Z8" s="2"/>
      <c r="AA8" s="2"/>
      <c r="AB8" s="2"/>
      <c r="AC8" s="2"/>
    </row>
    <row r="9" spans="1:29" ht="13.5" thickBot="1">
      <c r="A9" s="2"/>
      <c r="B9" s="2"/>
      <c r="C9" s="2"/>
      <c r="D9" s="2">
        <v>8.773590119378742</v>
      </c>
      <c r="E9" s="2">
        <v>7.406537224200173</v>
      </c>
      <c r="F9" s="2">
        <v>5.888541285729627</v>
      </c>
      <c r="G9" s="2">
        <v>5.027028023169793</v>
      </c>
      <c r="H9" s="2">
        <v>4.231616623511326</v>
      </c>
      <c r="I9" s="2">
        <v>3.636840139212333</v>
      </c>
      <c r="J9" s="2">
        <v>3.343439561937851</v>
      </c>
      <c r="K9" s="2">
        <v>3.0540927027897475</v>
      </c>
      <c r="L9" s="2">
        <v>2.691522623405039</v>
      </c>
      <c r="M9" s="2"/>
      <c r="N9" s="5">
        <f>(F9+J9)/2</f>
        <v>4.615990423833739</v>
      </c>
      <c r="O9" s="5">
        <f>(F9-J9)/2</f>
        <v>1.2725508618958878</v>
      </c>
      <c r="P9" s="5"/>
      <c r="Q9" s="5"/>
      <c r="R9" s="5"/>
      <c r="S9" s="2"/>
      <c r="T9" s="21" t="s">
        <v>2</v>
      </c>
      <c r="U9" s="14">
        <v>66.5</v>
      </c>
      <c r="V9" s="14">
        <f>CONVERT(U9,"ft","m")</f>
        <v>20.2692</v>
      </c>
      <c r="W9" s="22">
        <v>16.03</v>
      </c>
      <c r="X9" s="22">
        <v>62.26</v>
      </c>
      <c r="Y9" s="23">
        <v>21.62</v>
      </c>
      <c r="Z9" s="2"/>
      <c r="AA9" s="2"/>
      <c r="AB9" s="2"/>
      <c r="AC9" s="2"/>
    </row>
    <row r="10" spans="1:29" ht="12.75">
      <c r="A10" s="2" t="s">
        <v>2</v>
      </c>
      <c r="B10" s="2">
        <v>66.5</v>
      </c>
      <c r="C10" s="2">
        <f>CONVERT(B10,"ft","m")</f>
        <v>20.2692</v>
      </c>
      <c r="D10" s="2">
        <v>0.000801</v>
      </c>
      <c r="E10" s="2">
        <v>0.001581</v>
      </c>
      <c r="F10" s="2">
        <v>0.002777</v>
      </c>
      <c r="G10" s="2">
        <v>0.004955</v>
      </c>
      <c r="H10" s="2">
        <v>0.02488</v>
      </c>
      <c r="I10" s="2">
        <v>0.05059</v>
      </c>
      <c r="J10" s="2">
        <v>0.06255</v>
      </c>
      <c r="K10" s="2">
        <v>0.07505</v>
      </c>
      <c r="L10" s="2">
        <v>0.09531</v>
      </c>
      <c r="M10" s="2"/>
      <c r="N10" s="5">
        <f>(F10+J10)/2</f>
        <v>0.0326635</v>
      </c>
      <c r="O10" s="5"/>
      <c r="P10" s="5">
        <v>16.03</v>
      </c>
      <c r="Q10" s="5">
        <v>62.26</v>
      </c>
      <c r="R10" s="5">
        <v>21.62</v>
      </c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>
        <v>10.285910136915465</v>
      </c>
      <c r="E11" s="2">
        <v>9.304946916965804</v>
      </c>
      <c r="F11" s="2">
        <v>8.492257107505328</v>
      </c>
      <c r="G11" s="2">
        <v>7.656899227250324</v>
      </c>
      <c r="H11" s="2">
        <v>5.32886970430621</v>
      </c>
      <c r="I11" s="2">
        <v>4.305003950629541</v>
      </c>
      <c r="J11" s="2">
        <v>3.99884630538363</v>
      </c>
      <c r="K11" s="2">
        <v>3.736004117928761</v>
      </c>
      <c r="L11" s="2">
        <v>3.391228599002163</v>
      </c>
      <c r="M11" s="2"/>
      <c r="N11" s="5">
        <f>(F11+J11)/2</f>
        <v>6.245551706444479</v>
      </c>
      <c r="O11" s="5">
        <f>(F11-J11)/2</f>
        <v>2.246705401060849</v>
      </c>
      <c r="P11" s="5"/>
      <c r="Q11" s="5"/>
      <c r="R11" s="5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2001-01-20T18:22:56Z</dcterms:created>
  <dcterms:modified xsi:type="dcterms:W3CDTF">2001-01-23T17:39:05Z</dcterms:modified>
  <cp:category/>
  <cp:version/>
  <cp:contentType/>
  <cp:contentStatus/>
</cp:coreProperties>
</file>