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<sst xmlns="http://schemas.openxmlformats.org/spreadsheetml/2006/main" count="29" uniqueCount="22">
  <si>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B30_J4</t>
  </si>
  <si>
    <t>B30_J7</t>
  </si>
  <si>
    <t>B30_J9</t>
  </si>
  <si>
    <t>B30_J12</t>
  </si>
  <si>
    <t>B30_J16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</si>
  <si>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</si>
  <si>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</si>
  <si>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</si>
  <si>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</si>
  <si>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</si>
  <si>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</si>
  <si>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</si>
  <si>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</si>
  <si>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</si>
  <si>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</si>
  <si>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</si>
  <si>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</si>
  <si>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</si>
  <si>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</si>
  <si>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</si>
  <si>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 xml:space="preserve">% finer than </t>
  </si>
  <si>
    <t>BSS00_USACE_B30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</si>
</sst>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8.75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BSS00_USACE_B30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DATATABLE!$W$7:$W$11</c:f>
              <c:numCache/>
            </c:numRef>
          </c:xVal>
          <c:yVal>
            <c:numRef>
              <c:f>DATATABLE!$U$7:$U$11</c:f>
              <c:numCache/>
            </c:numRef>
          </c:yVal>
          <c:smooth val="0"/>
        </c:ser>
        <c:axId val="7026928"/>
        <c:axId val="63242353"/>
      </c:scatterChart>
      <c:valAx>
        <c:axId val="702692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3242353"/>
        <c:crosses val="autoZero"/>
        <c:crossBetween val="midCat"/>
        <c:dispUnits/>
        <c:majorUnit val="10"/>
        <c:minorUnit val="5"/>
      </c:valAx>
      <c:valAx>
        <c:axId val="6324235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026928"/>
        <c:crossesAt val="0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BSS00_USACE_B30
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DATATABLE!$W$7:$W$11</c:f>
              <c:numCache/>
            </c:numRef>
          </c:xVal>
          <c:yVal>
            <c:numRef>
              <c:f>DATATABLE!$V$7:$V$11</c:f>
              <c:numCache/>
            </c:numRef>
          </c:yVal>
          <c:smooth val="0"/>
        </c:ser>
        <c:axId val="32310266"/>
        <c:axId val="22356939"/>
      </c:scatterChart>
      <c:valAx>
        <c:axId val="3231026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2356939"/>
        <c:crosses val="autoZero"/>
        <c:crossBetween val="midCat"/>
        <c:dispUnits/>
        <c:majorUnit val="10"/>
        <c:minorUnit val="5"/>
      </c:valAx>
      <c:valAx>
        <c:axId val="2235693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310266"/>
        <c:crossesAt val="0"/>
        <c:crossBetween val="midCat"/>
        <c:dispUnits/>
        <c:majorUnit val="4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114300</xdr:rowOff>
    </xdr:from>
    <xdr:to>
      <xdr:col>7</xdr:col>
      <xdr:colOff>152400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19075" y="3200400"/>
        <a:ext cx="27146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19</xdr:row>
      <xdr:rowOff>114300</xdr:rowOff>
    </xdr:from>
    <xdr:to>
      <xdr:col>16</xdr:col>
      <xdr:colOff>190500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3057525" y="3200400"/>
        <a:ext cx="27146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 topLeftCell="A1">
      <selection activeCell="S23" sqref="S23"/>
    </sheetView>
  </sheetViews>
  <sheetFormatPr defaultColWidth="9.33203125" defaultRowHeight="12.75"/>
  <cols>
    <col min="1" max="1" width="8" style="0" bestFit="1" customWidth="1"/>
    <col min="2" max="2" width="9" style="0" bestFit="1" customWidth="1"/>
    <col min="3" max="3" width="9" style="0" customWidth="1"/>
    <col min="4" max="12" width="5.66015625" style="0" bestFit="1" customWidth="1"/>
    <col min="13" max="13" width="4.16015625" style="0" bestFit="1" customWidth="1"/>
    <col min="14" max="15" width="4.16015625" style="0" customWidth="1"/>
    <col min="16" max="16" width="8.16015625" style="7" bestFit="1" customWidth="1"/>
    <col min="17" max="18" width="6.16015625" style="7" bestFit="1" customWidth="1"/>
    <col min="20" max="20" width="8" style="0" bestFit="1" customWidth="1"/>
    <col min="21" max="21" width="9" style="0" bestFit="1" customWidth="1"/>
    <col min="22" max="22" width="9" style="0" customWidth="1"/>
    <col min="23" max="23" width="8.16015625" style="7" bestFit="1" customWidth="1"/>
    <col min="24" max="25" width="6.16015625" style="7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3" s="23" customFormat="1" ht="11.25">
      <c r="A4" s="11" t="s">
        <v>21</v>
      </c>
      <c r="B4" s="1"/>
      <c r="C4" s="1"/>
      <c r="D4" s="1"/>
      <c r="E4" s="1"/>
      <c r="F4" s="1"/>
      <c r="G4" s="21" t="s">
        <v>20</v>
      </c>
      <c r="H4" s="1"/>
      <c r="I4" s="1"/>
      <c r="J4" s="1"/>
      <c r="K4" s="1"/>
      <c r="L4" s="1"/>
      <c r="M4" s="1"/>
      <c r="N4" s="1"/>
      <c r="O4" s="1"/>
      <c r="P4" s="1"/>
      <c r="Q4" s="1"/>
      <c r="R4" s="22"/>
      <c r="S4" s="22"/>
      <c r="AB4" s="1"/>
      <c r="AC4" s="1"/>
      <c r="AD4" s="1"/>
      <c r="AE4" s="1"/>
      <c r="AF4" s="1"/>
      <c r="AG4" s="1"/>
    </row>
    <row r="5" spans="1:29" ht="13.5" thickBot="1">
      <c r="A5" s="3" t="s">
        <v>7</v>
      </c>
      <c r="B5" s="3" t="s">
        <v>8</v>
      </c>
      <c r="C5" s="3" t="s">
        <v>12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13</v>
      </c>
      <c r="O5" s="3" t="s">
        <v>14</v>
      </c>
      <c r="P5" s="6" t="s">
        <v>9</v>
      </c>
      <c r="Q5" s="6" t="s">
        <v>10</v>
      </c>
      <c r="R5" s="6" t="s">
        <v>11</v>
      </c>
      <c r="S5" s="1"/>
      <c r="T5" s="11" t="s">
        <v>16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Top="1">
      <c r="A6" s="2" t="s">
        <v>0</v>
      </c>
      <c r="B6" s="2">
        <v>41.75</v>
      </c>
      <c r="C6" s="2">
        <f>CONVERT(B6,"ft","m")</f>
        <v>12.7254</v>
      </c>
      <c r="D6" s="2">
        <v>0.001231</v>
      </c>
      <c r="E6" s="2">
        <v>0.002719</v>
      </c>
      <c r="F6" s="2">
        <v>0.004779</v>
      </c>
      <c r="G6" s="2">
        <v>0.01554</v>
      </c>
      <c r="H6" s="2">
        <v>0.107</v>
      </c>
      <c r="I6" s="2">
        <v>0.1436</v>
      </c>
      <c r="J6" s="2">
        <v>0.1541</v>
      </c>
      <c r="K6" s="2">
        <v>0.1611</v>
      </c>
      <c r="L6" s="2">
        <v>0.1712</v>
      </c>
      <c r="M6" s="2" t="s">
        <v>5</v>
      </c>
      <c r="N6" s="5">
        <f aca="true" t="shared" si="0" ref="N6:N15">(F6+J6)/2</f>
        <v>0.0794395</v>
      </c>
      <c r="O6" s="5"/>
      <c r="P6" s="5">
        <v>61.51</v>
      </c>
      <c r="Q6" s="5">
        <v>24.52</v>
      </c>
      <c r="R6" s="5">
        <v>14</v>
      </c>
      <c r="S6" s="2"/>
      <c r="T6" s="12" t="s">
        <v>17</v>
      </c>
      <c r="U6" s="8" t="s">
        <v>18</v>
      </c>
      <c r="V6" s="8" t="s">
        <v>15</v>
      </c>
      <c r="W6" s="13" t="s">
        <v>9</v>
      </c>
      <c r="X6" s="13" t="s">
        <v>19</v>
      </c>
      <c r="Y6" s="14" t="s">
        <v>11</v>
      </c>
      <c r="Z6" s="2"/>
      <c r="AA6" s="2"/>
      <c r="AB6" s="2"/>
      <c r="AC6" s="2"/>
    </row>
    <row r="7" spans="1:29" ht="12.75">
      <c r="A7" s="2"/>
      <c r="B7" s="2"/>
      <c r="C7" s="2"/>
      <c r="D7" s="2">
        <v>9.665953522839716</v>
      </c>
      <c r="E7" s="2">
        <v>8.522708133299416</v>
      </c>
      <c r="F7" s="2">
        <v>7.709075517077708</v>
      </c>
      <c r="G7" s="2">
        <v>6.007869686029102</v>
      </c>
      <c r="H7" s="2">
        <v>3.2243172982609405</v>
      </c>
      <c r="I7" s="2">
        <v>2.799872345726398</v>
      </c>
      <c r="J7" s="2">
        <v>2.6980612330346645</v>
      </c>
      <c r="K7" s="2">
        <v>2.6339716008428806</v>
      </c>
      <c r="L7" s="2">
        <v>2.5462453931483027</v>
      </c>
      <c r="M7" s="2" t="s">
        <v>6</v>
      </c>
      <c r="N7" s="5">
        <f t="shared" si="0"/>
        <v>5.203568375056186</v>
      </c>
      <c r="O7" s="5">
        <f>(F7-J7)/2</f>
        <v>2.505507142021522</v>
      </c>
      <c r="P7" s="5"/>
      <c r="Q7" s="5"/>
      <c r="R7" s="5"/>
      <c r="S7" s="2"/>
      <c r="T7" s="15" t="s">
        <v>0</v>
      </c>
      <c r="U7" s="9">
        <v>41.75</v>
      </c>
      <c r="V7" s="9">
        <f>CONVERT(U7,"ft","m")</f>
        <v>12.7254</v>
      </c>
      <c r="W7" s="16">
        <v>61.51</v>
      </c>
      <c r="X7" s="16">
        <v>24.52</v>
      </c>
      <c r="Y7" s="17">
        <v>14</v>
      </c>
      <c r="Z7" s="2"/>
      <c r="AA7" s="2"/>
      <c r="AB7" s="2"/>
      <c r="AC7" s="2"/>
    </row>
    <row r="8" spans="1:29" ht="12.75">
      <c r="A8" s="2" t="s">
        <v>1</v>
      </c>
      <c r="B8" s="2">
        <v>49.5</v>
      </c>
      <c r="C8" s="2">
        <f>CONVERT(B8,"ft","m")</f>
        <v>15.0876</v>
      </c>
      <c r="D8" s="2">
        <v>0.004099</v>
      </c>
      <c r="E8" s="2">
        <v>0.02437</v>
      </c>
      <c r="F8" s="2">
        <v>0.06454000000000001</v>
      </c>
      <c r="G8" s="2">
        <v>0.1039</v>
      </c>
      <c r="H8" s="2">
        <v>0.1365</v>
      </c>
      <c r="I8" s="2">
        <v>0.1606</v>
      </c>
      <c r="J8" s="2">
        <v>0.1695</v>
      </c>
      <c r="K8" s="2">
        <v>0.1755</v>
      </c>
      <c r="L8" s="2">
        <v>0.1842</v>
      </c>
      <c r="M8" s="2"/>
      <c r="N8" s="5">
        <f t="shared" si="0"/>
        <v>0.11702000000000001</v>
      </c>
      <c r="O8" s="5"/>
      <c r="P8" s="5">
        <v>84.27</v>
      </c>
      <c r="Q8" s="5">
        <v>10.91</v>
      </c>
      <c r="R8" s="5">
        <v>4.84</v>
      </c>
      <c r="S8" s="2"/>
      <c r="T8" s="15" t="s">
        <v>1</v>
      </c>
      <c r="U8" s="9">
        <v>49.5</v>
      </c>
      <c r="V8" s="9">
        <f>CONVERT(U8,"ft","m")</f>
        <v>15.0876</v>
      </c>
      <c r="W8" s="16">
        <v>84.27</v>
      </c>
      <c r="X8" s="16">
        <v>10.91</v>
      </c>
      <c r="Y8" s="17">
        <v>4.84</v>
      </c>
      <c r="Z8" s="2"/>
      <c r="AA8" s="2"/>
      <c r="AB8" s="2"/>
      <c r="AC8" s="2"/>
    </row>
    <row r="9" spans="1:29" ht="12.75">
      <c r="A9" s="2"/>
      <c r="B9" s="2"/>
      <c r="C9" s="2"/>
      <c r="D9" s="2">
        <v>7.930512294689396</v>
      </c>
      <c r="E9" s="2">
        <v>5.358749938713471</v>
      </c>
      <c r="F9" s="2">
        <v>3.9536626119498695</v>
      </c>
      <c r="G9" s="2">
        <v>3.266732440645238</v>
      </c>
      <c r="H9" s="2">
        <v>2.8730271437422346</v>
      </c>
      <c r="I9" s="2">
        <v>2.6384562020321347</v>
      </c>
      <c r="J9" s="2">
        <v>2.560642821525743</v>
      </c>
      <c r="K9" s="2">
        <v>2.5104570643575266</v>
      </c>
      <c r="L9" s="2">
        <v>2.4406550334581136</v>
      </c>
      <c r="M9" s="2"/>
      <c r="N9" s="5">
        <f t="shared" si="0"/>
        <v>3.2571527167378065</v>
      </c>
      <c r="O9" s="5">
        <f>(F9-J9)/2</f>
        <v>0.6965098952120632</v>
      </c>
      <c r="P9" s="5"/>
      <c r="Q9" s="5"/>
      <c r="R9" s="5"/>
      <c r="S9" s="2"/>
      <c r="T9" s="15" t="s">
        <v>2</v>
      </c>
      <c r="U9" s="9">
        <v>54.25</v>
      </c>
      <c r="V9" s="9">
        <f>CONVERT(U9,"ft","m")</f>
        <v>16.5354</v>
      </c>
      <c r="W9" s="16">
        <v>76.90299999999999</v>
      </c>
      <c r="X9" s="16">
        <v>17.6</v>
      </c>
      <c r="Y9" s="17">
        <v>5.482</v>
      </c>
      <c r="Z9" s="2"/>
      <c r="AA9" s="2"/>
      <c r="AB9" s="2"/>
      <c r="AC9" s="2"/>
    </row>
    <row r="10" spans="1:29" ht="12.75">
      <c r="A10" s="2" t="s">
        <v>2</v>
      </c>
      <c r="B10" s="2">
        <v>54.25</v>
      </c>
      <c r="C10" s="2">
        <f>CONVERT(B10,"ft","m")</f>
        <v>16.5354</v>
      </c>
      <c r="D10" s="2">
        <v>0.003458</v>
      </c>
      <c r="E10" s="2">
        <v>0.01214</v>
      </c>
      <c r="F10" s="2">
        <v>0.03419</v>
      </c>
      <c r="G10" s="2">
        <v>0.07165</v>
      </c>
      <c r="H10" s="2">
        <v>0.1525</v>
      </c>
      <c r="I10" s="2">
        <v>0.2079</v>
      </c>
      <c r="J10" s="2">
        <v>0.2333</v>
      </c>
      <c r="K10" s="2">
        <v>0.2563</v>
      </c>
      <c r="L10" s="2">
        <v>0.2856</v>
      </c>
      <c r="M10" s="2"/>
      <c r="N10" s="5">
        <f t="shared" si="0"/>
        <v>0.133745</v>
      </c>
      <c r="O10" s="5"/>
      <c r="P10" s="5">
        <v>76.90299999999999</v>
      </c>
      <c r="Q10" s="5">
        <v>17.6</v>
      </c>
      <c r="R10" s="5">
        <v>5.482</v>
      </c>
      <c r="S10" s="2"/>
      <c r="T10" s="15" t="s">
        <v>3</v>
      </c>
      <c r="U10" s="9">
        <v>61.75</v>
      </c>
      <c r="V10" s="9">
        <f>CONVERT(U10,"ft","m")</f>
        <v>18.8214</v>
      </c>
      <c r="W10" s="16">
        <v>69.6429</v>
      </c>
      <c r="X10" s="16">
        <v>26.58</v>
      </c>
      <c r="Y10" s="17">
        <v>3.77</v>
      </c>
      <c r="Z10" s="2"/>
      <c r="AA10" s="2"/>
      <c r="AB10" s="2"/>
      <c r="AC10" s="2"/>
    </row>
    <row r="11" spans="1:29" ht="13.5" thickBot="1">
      <c r="A11" s="2"/>
      <c r="B11" s="2"/>
      <c r="C11" s="2"/>
      <c r="D11" s="2">
        <v>8.175846415681892</v>
      </c>
      <c r="E11" s="2">
        <v>6.36408776818113</v>
      </c>
      <c r="F11" s="2">
        <v>4.8702817670034175</v>
      </c>
      <c r="G11" s="2">
        <v>3.8028894852873036</v>
      </c>
      <c r="H11" s="2">
        <v>2.7131188522118386</v>
      </c>
      <c r="I11" s="2">
        <v>2.26603833669108</v>
      </c>
      <c r="J11" s="2">
        <v>2.09974178756525</v>
      </c>
      <c r="K11" s="2">
        <v>1.964094616257872</v>
      </c>
      <c r="L11" s="2">
        <v>1.8079321155203496</v>
      </c>
      <c r="M11" s="2"/>
      <c r="N11" s="5">
        <f t="shared" si="0"/>
        <v>3.485011777284334</v>
      </c>
      <c r="O11" s="5">
        <f>(F11-J11)/2</f>
        <v>1.3852699897190837</v>
      </c>
      <c r="P11" s="5"/>
      <c r="Q11" s="5"/>
      <c r="R11" s="5"/>
      <c r="S11" s="2"/>
      <c r="T11" s="18" t="s">
        <v>4</v>
      </c>
      <c r="U11" s="10">
        <v>72.5</v>
      </c>
      <c r="V11" s="10">
        <f>CONVERT(U11,"ft","m")</f>
        <v>22.098</v>
      </c>
      <c r="W11" s="19">
        <v>81.98780000000001</v>
      </c>
      <c r="X11" s="19">
        <v>13.25</v>
      </c>
      <c r="Y11" s="20">
        <v>4.742</v>
      </c>
      <c r="Z11" s="2"/>
      <c r="AA11" s="2"/>
      <c r="AB11" s="2"/>
      <c r="AC11" s="2"/>
    </row>
    <row r="12" spans="1:29" ht="12.75">
      <c r="A12" s="2" t="s">
        <v>3</v>
      </c>
      <c r="B12" s="2">
        <v>61.75</v>
      </c>
      <c r="C12" s="2">
        <f>CONVERT(B12,"ft","m")</f>
        <v>18.8214</v>
      </c>
      <c r="D12" s="2">
        <v>0.006657</v>
      </c>
      <c r="E12" s="2">
        <v>0.02782</v>
      </c>
      <c r="F12" s="2">
        <v>0.04182</v>
      </c>
      <c r="G12" s="2">
        <v>0.05566</v>
      </c>
      <c r="H12" s="2">
        <v>0.08451</v>
      </c>
      <c r="I12" s="2">
        <v>0.1127</v>
      </c>
      <c r="J12" s="2">
        <v>0.1268</v>
      </c>
      <c r="K12" s="2">
        <v>0.1399</v>
      </c>
      <c r="L12" s="2">
        <v>0.1571</v>
      </c>
      <c r="M12" s="2"/>
      <c r="N12" s="5">
        <f t="shared" si="0"/>
        <v>0.08431</v>
      </c>
      <c r="O12" s="5"/>
      <c r="P12" s="5">
        <v>69.6429</v>
      </c>
      <c r="Q12" s="5">
        <v>26.58</v>
      </c>
      <c r="R12" s="5">
        <v>3.77</v>
      </c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>
        <v>7.2309121164060075</v>
      </c>
      <c r="E13" s="2">
        <v>5.167733769894573</v>
      </c>
      <c r="F13" s="2">
        <v>4.579663127847232</v>
      </c>
      <c r="G13" s="2">
        <v>4.167215281105205</v>
      </c>
      <c r="H13" s="2">
        <v>3.564734125340725</v>
      </c>
      <c r="I13" s="2">
        <v>3.1494405793772287</v>
      </c>
      <c r="J13" s="2">
        <v>2.9793733494100425</v>
      </c>
      <c r="K13" s="2">
        <v>2.837532132384696</v>
      </c>
      <c r="L13" s="2">
        <v>2.6702449142552536</v>
      </c>
      <c r="M13" s="2"/>
      <c r="N13" s="5">
        <f t="shared" si="0"/>
        <v>3.7795182386286372</v>
      </c>
      <c r="O13" s="5">
        <f>(F13-J13)/2</f>
        <v>0.800144889218595</v>
      </c>
      <c r="P13" s="5"/>
      <c r="Q13" s="5"/>
      <c r="R13" s="5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 t="s">
        <v>4</v>
      </c>
      <c r="B14" s="2">
        <v>72.5</v>
      </c>
      <c r="C14" s="2">
        <f>CONVERT(B14,"ft","m")</f>
        <v>22.098</v>
      </c>
      <c r="D14" s="2">
        <v>0.004173</v>
      </c>
      <c r="E14" s="2">
        <v>0.0187</v>
      </c>
      <c r="F14" s="2">
        <v>0.0521</v>
      </c>
      <c r="G14" s="2">
        <v>0.09217</v>
      </c>
      <c r="H14" s="2">
        <v>0.1436</v>
      </c>
      <c r="I14" s="2">
        <v>0.2093</v>
      </c>
      <c r="J14" s="2">
        <v>0.3493</v>
      </c>
      <c r="K14" s="2">
        <v>0.484</v>
      </c>
      <c r="L14" s="2">
        <v>0.5955</v>
      </c>
      <c r="M14" s="2"/>
      <c r="N14" s="5">
        <f t="shared" si="0"/>
        <v>0.2007</v>
      </c>
      <c r="O14" s="5"/>
      <c r="P14" s="5">
        <v>81.98780000000001</v>
      </c>
      <c r="Q14" s="5">
        <v>13.25</v>
      </c>
      <c r="R14" s="5">
        <v>4.742</v>
      </c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>
        <v>7.904699364060779</v>
      </c>
      <c r="E15" s="2">
        <v>5.740817919661812</v>
      </c>
      <c r="F15" s="2">
        <v>4.262572817270941</v>
      </c>
      <c r="G15" s="2">
        <v>3.4395589390562034</v>
      </c>
      <c r="H15" s="2">
        <v>2.799872345726398</v>
      </c>
      <c r="I15" s="2">
        <v>2.25635578329374</v>
      </c>
      <c r="J15" s="2">
        <v>1.5174614521545846</v>
      </c>
      <c r="K15" s="2">
        <v>1.0469210473874926</v>
      </c>
      <c r="L15" s="2">
        <v>0.7478265867979731</v>
      </c>
      <c r="M15" s="2"/>
      <c r="N15" s="5">
        <f t="shared" si="0"/>
        <v>2.890017134712763</v>
      </c>
      <c r="O15" s="5">
        <f>(F15-J15)/2</f>
        <v>1.3725556825581782</v>
      </c>
      <c r="P15" s="5"/>
      <c r="Q15" s="5"/>
      <c r="R15" s="5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5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5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5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5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2001-01-20T18:32:22Z</dcterms:created>
  <dcterms:modified xsi:type="dcterms:W3CDTF">2001-01-23T23:46:39Z</dcterms:modified>
  <cp:category/>
  <cp:version/>
  <cp:contentType/>
  <cp:contentStatus/>
</cp:coreProperties>
</file>