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<sst xmlns="http://schemas.openxmlformats.org/spreadsheetml/2006/main" count="43" uniqueCount="29">
  <si>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115-000-002</t>
  </si>
  <si>
    <t>115-011-013</t>
  </si>
  <si>
    <t>115-023-025</t>
  </si>
  <si>
    <t>115-035-037</t>
  </si>
  <si>
    <t>115-047-049</t>
  </si>
  <si>
    <t>115-059-061</t>
  </si>
  <si>
    <t>115-071-073</t>
  </si>
  <si>
    <t>115-083-085</t>
  </si>
  <si>
    <t>115-095-097</t>
  </si>
  <si>
    <t>115-107-109</t>
  </si>
  <si>
    <t>115-119-121</t>
  </si>
  <si>
    <t>115-131-133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</si>
  <si>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</si>
  <si>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</si>
  <si>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</si>
  <si>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</si>
  <si>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</si>
  <si>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</si>
  <si>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</si>
  <si>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</si>
  <si>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</si>
  <si>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</si>
  <si>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</si>
  <si>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</si>
  <si>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</si>
  <si>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</si>
  <si>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</si>
  <si>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</si>
  <si>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BSS00_115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</si>
</sst>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DATATABLE!$W$6:$W$17</c:f>
              <c:numCache>
                <c:ptCount val="12"/>
                <c:pt idx="0">
                  <c:v>38.369</c:v>
                </c:pt>
                <c:pt idx="1">
                  <c:v>32.6845</c:v>
                </c:pt>
                <c:pt idx="2">
                  <c:v>31.578125</c:v>
                </c:pt>
                <c:pt idx="3">
                  <c:v>22.75039</c:v>
                </c:pt>
                <c:pt idx="4">
                  <c:v>27.4336</c:v>
                </c:pt>
                <c:pt idx="5">
                  <c:v>22.730556</c:v>
                </c:pt>
                <c:pt idx="6">
                  <c:v>19.421</c:v>
                </c:pt>
                <c:pt idx="7">
                  <c:v>16.376</c:v>
                </c:pt>
                <c:pt idx="8">
                  <c:v>21.145</c:v>
                </c:pt>
                <c:pt idx="9">
                  <c:v>16.37</c:v>
                </c:pt>
                <c:pt idx="10">
                  <c:v>19.308</c:v>
                </c:pt>
                <c:pt idx="11">
                  <c:v>90.8069</c:v>
                </c:pt>
              </c:numCache>
            </c:numRef>
          </c:xVal>
          <c:yVal>
            <c:numRef>
              <c:f>DATATABLE!$U$6:$U$17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4420327"/>
        <c:axId val="39782944"/>
      </c:scatterChart>
      <c:valAx>
        <c:axId val="442032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782944"/>
        <c:crosses val="autoZero"/>
        <c:crossBetween val="midCat"/>
        <c:dispUnits/>
        <c:majorUnit val="10"/>
        <c:minorUnit val="5"/>
      </c:valAx>
      <c:valAx>
        <c:axId val="397829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2032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Bss00-115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DATATABLE!$W$6:$W$17</c:f>
              <c:numCache>
                <c:ptCount val="12"/>
                <c:pt idx="0">
                  <c:v>38.369</c:v>
                </c:pt>
                <c:pt idx="1">
                  <c:v>32.6845</c:v>
                </c:pt>
                <c:pt idx="2">
                  <c:v>31.578125</c:v>
                </c:pt>
                <c:pt idx="3">
                  <c:v>22.75039</c:v>
                </c:pt>
                <c:pt idx="4">
                  <c:v>27.4336</c:v>
                </c:pt>
                <c:pt idx="5">
                  <c:v>22.730556</c:v>
                </c:pt>
                <c:pt idx="6">
                  <c:v>19.421</c:v>
                </c:pt>
                <c:pt idx="7">
                  <c:v>16.376</c:v>
                </c:pt>
                <c:pt idx="8">
                  <c:v>21.145</c:v>
                </c:pt>
                <c:pt idx="9">
                  <c:v>16.37</c:v>
                </c:pt>
                <c:pt idx="10">
                  <c:v>19.308</c:v>
                </c:pt>
                <c:pt idx="11">
                  <c:v>90.8069</c:v>
                </c:pt>
              </c:numCache>
            </c:numRef>
          </c:xVal>
          <c:yVal>
            <c:numRef>
              <c:f>DATATABLE!$V$6:$V$17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22502177"/>
        <c:axId val="1193002"/>
      </c:scatterChart>
      <c:valAx>
        <c:axId val="225021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3002"/>
        <c:crosses val="autoZero"/>
        <c:crossBetween val="midCat"/>
        <c:dispUnits/>
        <c:majorUnit val="10"/>
        <c:minorUnit val="5"/>
      </c:valAx>
      <c:valAx>
        <c:axId val="11930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25021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76200</xdr:rowOff>
    </xdr:from>
    <xdr:to>
      <xdr:col>11</xdr:col>
      <xdr:colOff>247650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466725" y="4810125"/>
        <a:ext cx="41529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31</xdr:row>
      <xdr:rowOff>66675</xdr:rowOff>
    </xdr:from>
    <xdr:to>
      <xdr:col>22</xdr:col>
      <xdr:colOff>219075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5038725" y="4800600"/>
        <a:ext cx="46577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9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10.5" thickBot="1">
      <c r="A4" s="12" t="s">
        <v>28</v>
      </c>
      <c r="B4" s="1"/>
      <c r="C4" s="1"/>
      <c r="D4" s="1"/>
      <c r="E4" s="1"/>
      <c r="F4" s="1"/>
      <c r="G4" s="13" t="s">
        <v>22</v>
      </c>
      <c r="H4" s="1"/>
      <c r="I4" s="1"/>
      <c r="J4" s="1"/>
      <c r="K4" s="1"/>
      <c r="L4" s="1"/>
      <c r="M4" s="1"/>
      <c r="N4" s="8"/>
      <c r="O4" s="8"/>
      <c r="P4" s="5"/>
      <c r="Q4" s="5"/>
      <c r="R4" s="5"/>
      <c r="S4" s="1"/>
      <c r="T4" s="12" t="s">
        <v>23</v>
      </c>
      <c r="U4" s="1"/>
      <c r="V4" s="1"/>
      <c r="W4" s="5"/>
      <c r="X4" s="5"/>
      <c r="Y4" s="5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19</v>
      </c>
      <c r="O5" s="3" t="s">
        <v>20</v>
      </c>
      <c r="P5" s="6" t="s">
        <v>16</v>
      </c>
      <c r="Q5" s="6" t="s">
        <v>17</v>
      </c>
      <c r="R5" s="6" t="s">
        <v>18</v>
      </c>
      <c r="S5" s="1"/>
      <c r="T5" s="14" t="s">
        <v>24</v>
      </c>
      <c r="U5" s="15" t="s">
        <v>25</v>
      </c>
      <c r="V5" s="15" t="s">
        <v>26</v>
      </c>
      <c r="W5" s="22" t="s">
        <v>16</v>
      </c>
      <c r="X5" s="22" t="s">
        <v>27</v>
      </c>
      <c r="Y5" s="23" t="s">
        <v>18</v>
      </c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0.001343</v>
      </c>
      <c r="E6" s="2">
        <v>0.002586</v>
      </c>
      <c r="F6" s="2">
        <v>0.00437</v>
      </c>
      <c r="G6" s="2">
        <v>0.008771000000000001</v>
      </c>
      <c r="H6" s="2">
        <v>0.04542</v>
      </c>
      <c r="I6" s="2">
        <v>0.08197</v>
      </c>
      <c r="J6" s="2">
        <v>0.09911</v>
      </c>
      <c r="K6" s="2">
        <v>0.1168</v>
      </c>
      <c r="L6" s="2">
        <v>0.146</v>
      </c>
      <c r="M6" s="2" t="s">
        <v>12</v>
      </c>
      <c r="N6" s="5">
        <f>(F6+J6)/2</f>
        <v>0.05174</v>
      </c>
      <c r="O6" s="5"/>
      <c r="P6" s="5">
        <v>38.369</v>
      </c>
      <c r="Q6" s="5">
        <v>47.06</v>
      </c>
      <c r="R6" s="5">
        <v>14.57</v>
      </c>
      <c r="S6" s="2"/>
      <c r="T6" s="16" t="s">
        <v>0</v>
      </c>
      <c r="U6" s="10">
        <v>0.08333333333333333</v>
      </c>
      <c r="V6" s="10">
        <f>CONVERT(U6,"ft","m")</f>
        <v>0.0254</v>
      </c>
      <c r="W6" s="17">
        <v>38.369</v>
      </c>
      <c r="X6" s="17">
        <v>47.06</v>
      </c>
      <c r="Y6" s="18">
        <v>14.57</v>
      </c>
      <c r="Z6" s="2"/>
      <c r="AA6" s="2"/>
      <c r="AB6" s="2"/>
      <c r="AC6" s="2"/>
    </row>
    <row r="7" spans="1:29" ht="12">
      <c r="A7" s="2"/>
      <c r="B7" s="2"/>
      <c r="C7" s="2"/>
      <c r="D7" s="2">
        <v>9.540324979896733</v>
      </c>
      <c r="E7" s="2">
        <v>8.595062009513919</v>
      </c>
      <c r="F7" s="2">
        <v>7.838151004936214</v>
      </c>
      <c r="G7" s="2">
        <v>6.83304294794471</v>
      </c>
      <c r="H7" s="2">
        <v>4.460528483729925</v>
      </c>
      <c r="I7" s="2">
        <v>3.608760191877993</v>
      </c>
      <c r="J7" s="2">
        <v>3.3348255599859757</v>
      </c>
      <c r="K7" s="2">
        <v>3.097887820669432</v>
      </c>
      <c r="L7" s="2">
        <v>2.77595972578207</v>
      </c>
      <c r="M7" s="2" t="s">
        <v>13</v>
      </c>
      <c r="N7" s="5">
        <f aca="true" t="shared" si="0" ref="N7:N29">(F7+J7)/2</f>
        <v>5.586488282461095</v>
      </c>
      <c r="O7" s="5">
        <f>(F7-J7)/2</f>
        <v>2.2516627224751193</v>
      </c>
      <c r="P7" s="5"/>
      <c r="Q7" s="5"/>
      <c r="R7" s="5"/>
      <c r="S7" s="2"/>
      <c r="T7" s="16" t="s">
        <v>1</v>
      </c>
      <c r="U7" s="10">
        <v>1</v>
      </c>
      <c r="V7" s="10">
        <f>CONVERT(U7,"ft","m")</f>
        <v>0.3048</v>
      </c>
      <c r="W7" s="17">
        <v>32.6845</v>
      </c>
      <c r="X7" s="17">
        <v>55.41</v>
      </c>
      <c r="Y7" s="18">
        <v>11.94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0.001464</v>
      </c>
      <c r="E8" s="2">
        <v>0.00304</v>
      </c>
      <c r="F8" s="2">
        <v>0.00656</v>
      </c>
      <c r="G8" s="2">
        <v>0.01784</v>
      </c>
      <c r="H8" s="2">
        <v>0.0449</v>
      </c>
      <c r="I8" s="2">
        <v>0.07316</v>
      </c>
      <c r="J8" s="2">
        <v>0.09214</v>
      </c>
      <c r="K8" s="2">
        <v>0.116</v>
      </c>
      <c r="L8" s="2">
        <v>0.1555</v>
      </c>
      <c r="M8" s="2"/>
      <c r="N8" s="5">
        <f t="shared" si="0"/>
        <v>0.04935</v>
      </c>
      <c r="O8" s="5"/>
      <c r="P8" s="5">
        <v>32.6845</v>
      </c>
      <c r="Q8" s="5">
        <v>55.41</v>
      </c>
      <c r="R8" s="5">
        <v>11.94</v>
      </c>
      <c r="S8" s="2"/>
      <c r="T8" s="16" t="s">
        <v>2</v>
      </c>
      <c r="U8" s="10">
        <v>2</v>
      </c>
      <c r="V8" s="10">
        <f>CONVERT(U8,"ft","m")</f>
        <v>0.6096</v>
      </c>
      <c r="W8" s="17">
        <v>31.578125</v>
      </c>
      <c r="X8" s="17">
        <v>54.74</v>
      </c>
      <c r="Y8" s="18">
        <v>13.73</v>
      </c>
      <c r="Z8" s="2"/>
      <c r="AA8" s="2"/>
      <c r="AB8" s="2"/>
      <c r="AC8" s="2"/>
    </row>
    <row r="9" spans="1:29" ht="12">
      <c r="A9" s="2"/>
      <c r="B9" s="2"/>
      <c r="C9" s="2"/>
      <c r="D9" s="2">
        <v>9.415868731040131</v>
      </c>
      <c r="E9" s="2">
        <v>8.361712960993227</v>
      </c>
      <c r="F9" s="2">
        <v>7.252088469818728</v>
      </c>
      <c r="G9" s="2">
        <v>5.808740574516507</v>
      </c>
      <c r="H9" s="2">
        <v>4.4771407448083025</v>
      </c>
      <c r="I9" s="2">
        <v>3.772801114688095</v>
      </c>
      <c r="J9" s="2">
        <v>3.4400285918326006</v>
      </c>
      <c r="K9" s="2">
        <v>3.107803289534515</v>
      </c>
      <c r="L9" s="2">
        <v>2.6850135145314846</v>
      </c>
      <c r="M9" s="2"/>
      <c r="N9" s="5">
        <f t="shared" si="0"/>
        <v>5.346058530825664</v>
      </c>
      <c r="O9" s="5">
        <f>(F9-J9)/2</f>
        <v>1.9060299389930635</v>
      </c>
      <c r="P9" s="5"/>
      <c r="Q9" s="5"/>
      <c r="R9" s="5"/>
      <c r="S9" s="2"/>
      <c r="T9" s="16" t="s">
        <v>3</v>
      </c>
      <c r="U9" s="10">
        <v>3</v>
      </c>
      <c r="V9" s="10">
        <f>CONVERT(U9,"ft","m")</f>
        <v>0.9144</v>
      </c>
      <c r="W9" s="17">
        <v>22.75039</v>
      </c>
      <c r="X9" s="17">
        <v>62.23</v>
      </c>
      <c r="Y9" s="18">
        <v>15.01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0.001316</v>
      </c>
      <c r="E10" s="2">
        <v>0.002586</v>
      </c>
      <c r="F10" s="2">
        <v>0.004958999999999999</v>
      </c>
      <c r="G10" s="2">
        <v>0.0127</v>
      </c>
      <c r="H10" s="2">
        <v>0.0413</v>
      </c>
      <c r="I10" s="2">
        <v>0.07258</v>
      </c>
      <c r="J10" s="2">
        <v>0.09170999999999999</v>
      </c>
      <c r="K10" s="2">
        <v>0.1135</v>
      </c>
      <c r="L10" s="2">
        <v>0.1532</v>
      </c>
      <c r="M10" s="2"/>
      <c r="N10" s="5">
        <f t="shared" si="0"/>
        <v>0.048334499999999996</v>
      </c>
      <c r="O10" s="5"/>
      <c r="P10" s="5">
        <v>31.578125</v>
      </c>
      <c r="Q10" s="5">
        <v>54.74</v>
      </c>
      <c r="R10" s="5">
        <v>13.73</v>
      </c>
      <c r="S10" s="2"/>
      <c r="T10" s="16" t="s">
        <v>4</v>
      </c>
      <c r="U10" s="10">
        <v>4</v>
      </c>
      <c r="V10" s="10">
        <f>CONVERT(U10,"ft","m")</f>
        <v>1.2192</v>
      </c>
      <c r="W10" s="17">
        <v>27.4336</v>
      </c>
      <c r="X10" s="17">
        <v>52.54</v>
      </c>
      <c r="Y10" s="18">
        <v>20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9.569624795588933</v>
      </c>
      <c r="E11" s="2">
        <v>8.595062009513919</v>
      </c>
      <c r="F11" s="2">
        <v>7.655735059310705</v>
      </c>
      <c r="G11" s="2">
        <v>6.299027692777284</v>
      </c>
      <c r="H11" s="2">
        <v>4.597714408130004</v>
      </c>
      <c r="I11" s="2">
        <v>3.7842841329574775</v>
      </c>
      <c r="J11" s="2">
        <v>3.446777136828686</v>
      </c>
      <c r="K11" s="2">
        <v>3.1392357973711724</v>
      </c>
      <c r="L11" s="2">
        <v>2.706511797624492</v>
      </c>
      <c r="M11" s="2"/>
      <c r="N11" s="5">
        <f t="shared" si="0"/>
        <v>5.551256098069695</v>
      </c>
      <c r="O11" s="5">
        <f>(F11-J11)/2</f>
        <v>2.1044789612410093</v>
      </c>
      <c r="P11" s="5"/>
      <c r="Q11" s="5"/>
      <c r="R11" s="5"/>
      <c r="S11" s="2"/>
      <c r="T11" s="16" t="s">
        <v>5</v>
      </c>
      <c r="U11" s="10">
        <v>5</v>
      </c>
      <c r="V11" s="10">
        <f>CONVERT(U11,"ft","m")</f>
        <v>1.524</v>
      </c>
      <c r="W11" s="17">
        <v>22.730556</v>
      </c>
      <c r="X11" s="17">
        <v>54.04</v>
      </c>
      <c r="Y11" s="18">
        <v>23.29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0.001212</v>
      </c>
      <c r="E12" s="2">
        <v>0.002286</v>
      </c>
      <c r="F12" s="2">
        <v>0.004315000000000001</v>
      </c>
      <c r="G12" s="2">
        <v>0.01043</v>
      </c>
      <c r="H12" s="2">
        <v>0.0339</v>
      </c>
      <c r="I12" s="2">
        <v>0.05926</v>
      </c>
      <c r="J12" s="2">
        <v>0.07613</v>
      </c>
      <c r="K12" s="2">
        <v>0.1016</v>
      </c>
      <c r="L12" s="2">
        <v>0.1552</v>
      </c>
      <c r="M12" s="2"/>
      <c r="N12" s="5">
        <f t="shared" si="0"/>
        <v>0.0402225</v>
      </c>
      <c r="O12" s="5"/>
      <c r="P12" s="5">
        <v>22.75039</v>
      </c>
      <c r="Q12" s="5">
        <v>62.23</v>
      </c>
      <c r="R12" s="5">
        <v>15.01</v>
      </c>
      <c r="S12" s="2"/>
      <c r="T12" s="16" t="s">
        <v>6</v>
      </c>
      <c r="U12" s="10">
        <v>6</v>
      </c>
      <c r="V12" s="10">
        <f>CONVERT(U12,"ft","m")</f>
        <v>1.8288</v>
      </c>
      <c r="W12" s="17">
        <v>19.421</v>
      </c>
      <c r="X12" s="17">
        <v>56.27</v>
      </c>
      <c r="Y12" s="18">
        <v>24.35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9.688394585851222</v>
      </c>
      <c r="E13" s="2">
        <v>8.772958881109696</v>
      </c>
      <c r="F13" s="2">
        <v>7.856423725257857</v>
      </c>
      <c r="G13" s="2">
        <v>6.5831170319170464</v>
      </c>
      <c r="H13" s="2">
        <v>4.882570916413106</v>
      </c>
      <c r="I13" s="2">
        <v>4.07679756347553</v>
      </c>
      <c r="J13" s="2">
        <v>3.715391111572581</v>
      </c>
      <c r="K13" s="2">
        <v>3.299027692777284</v>
      </c>
      <c r="L13" s="2">
        <v>2.687799537362322</v>
      </c>
      <c r="M13" s="2"/>
      <c r="N13" s="5">
        <f t="shared" si="0"/>
        <v>5.785907418415219</v>
      </c>
      <c r="O13" s="5">
        <f>(F13-J13)/2</f>
        <v>2.070516306842638</v>
      </c>
      <c r="P13" s="5"/>
      <c r="Q13" s="5"/>
      <c r="R13" s="5"/>
      <c r="S13" s="2"/>
      <c r="T13" s="16" t="s">
        <v>7</v>
      </c>
      <c r="U13" s="10">
        <v>7</v>
      </c>
      <c r="V13" s="10">
        <f>CONVERT(U13,"ft","m")</f>
        <v>2.1336</v>
      </c>
      <c r="W13" s="17">
        <v>16.376</v>
      </c>
      <c r="X13" s="17">
        <v>56.95</v>
      </c>
      <c r="Y13" s="18">
        <v>26.68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0.0010049999999999998</v>
      </c>
      <c r="E14" s="2">
        <v>0.001736</v>
      </c>
      <c r="F14" s="2">
        <v>0.002904</v>
      </c>
      <c r="G14" s="2">
        <v>0.005656</v>
      </c>
      <c r="H14" s="2">
        <v>0.03455</v>
      </c>
      <c r="I14" s="2">
        <v>0.06623</v>
      </c>
      <c r="J14" s="2">
        <v>0.08495</v>
      </c>
      <c r="K14" s="2">
        <v>0.1107</v>
      </c>
      <c r="L14" s="2">
        <v>0.1643</v>
      </c>
      <c r="M14" s="2"/>
      <c r="N14" s="5">
        <f t="shared" si="0"/>
        <v>0.043927</v>
      </c>
      <c r="O14" s="5"/>
      <c r="P14" s="5">
        <v>27.4336</v>
      </c>
      <c r="Q14" s="5">
        <v>52.54</v>
      </c>
      <c r="R14" s="5">
        <v>20</v>
      </c>
      <c r="S14" s="2"/>
      <c r="T14" s="16" t="s">
        <v>8</v>
      </c>
      <c r="U14" s="10">
        <v>8</v>
      </c>
      <c r="V14" s="10">
        <f>CONVERT(U14,"ft","m")</f>
        <v>2.4384</v>
      </c>
      <c r="W14" s="17">
        <v>21.145</v>
      </c>
      <c r="X14" s="17">
        <v>42.86</v>
      </c>
      <c r="Y14" s="18">
        <v>35.89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9.958588783257884</v>
      </c>
      <c r="E15" s="2">
        <v>9.170017336879695</v>
      </c>
      <c r="F15" s="2">
        <v>8.427742831328425</v>
      </c>
      <c r="G15" s="2">
        <v>7.466002164514776</v>
      </c>
      <c r="H15" s="2">
        <v>4.855170479161191</v>
      </c>
      <c r="I15" s="2">
        <v>3.9163713315436057</v>
      </c>
      <c r="J15" s="2">
        <v>3.5572422423652292</v>
      </c>
      <c r="K15" s="2">
        <v>3.175272872767897</v>
      </c>
      <c r="L15" s="2">
        <v>2.605595614599375</v>
      </c>
      <c r="M15" s="2"/>
      <c r="N15" s="5">
        <f t="shared" si="0"/>
        <v>5.992492536846827</v>
      </c>
      <c r="O15" s="5">
        <f>(F15-J15)/2</f>
        <v>2.435250294481598</v>
      </c>
      <c r="P15" s="5"/>
      <c r="Q15" s="5"/>
      <c r="R15" s="5"/>
      <c r="S15" s="2"/>
      <c r="T15" s="16" t="s">
        <v>9</v>
      </c>
      <c r="U15" s="10">
        <v>9</v>
      </c>
      <c r="V15" s="10">
        <f>CONVERT(U15,"ft","m")</f>
        <v>2.7432</v>
      </c>
      <c r="W15" s="17">
        <v>16.37</v>
      </c>
      <c r="X15" s="17">
        <v>41.91</v>
      </c>
      <c r="Y15" s="18">
        <v>41.75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0.000923</v>
      </c>
      <c r="E16" s="2">
        <v>0.0015209999999999998</v>
      </c>
      <c r="F16" s="2">
        <v>0.00246</v>
      </c>
      <c r="G16" s="2">
        <v>0.004339000000000001</v>
      </c>
      <c r="H16" s="2">
        <v>0.0227</v>
      </c>
      <c r="I16" s="2">
        <v>0.05811</v>
      </c>
      <c r="J16" s="2">
        <v>0.08051</v>
      </c>
      <c r="K16" s="2">
        <v>0.1114</v>
      </c>
      <c r="L16" s="2">
        <v>0.1695</v>
      </c>
      <c r="M16" s="2"/>
      <c r="N16" s="5">
        <f t="shared" si="0"/>
        <v>0.041485</v>
      </c>
      <c r="O16" s="5"/>
      <c r="P16" s="5">
        <v>22.730556</v>
      </c>
      <c r="Q16" s="5">
        <v>54.04</v>
      </c>
      <c r="R16" s="5">
        <v>23.29</v>
      </c>
      <c r="S16" s="2"/>
      <c r="T16" s="16" t="s">
        <v>10</v>
      </c>
      <c r="U16" s="10">
        <v>10</v>
      </c>
      <c r="V16" s="10">
        <f>CONVERT(U16,"ft","m")</f>
        <v>3.048</v>
      </c>
      <c r="W16" s="17">
        <v>19.308</v>
      </c>
      <c r="X16" s="17">
        <v>45.58</v>
      </c>
      <c r="Y16" s="18">
        <v>35.08</v>
      </c>
      <c r="Z16" s="2"/>
      <c r="AA16" s="2"/>
      <c r="AB16" s="2"/>
      <c r="AC16" s="2"/>
    </row>
    <row r="17" spans="1:29" ht="12.75" thickBot="1">
      <c r="A17" s="2"/>
      <c r="B17" s="2"/>
      <c r="C17" s="2"/>
      <c r="D17" s="2">
        <v>10.0813817316784</v>
      </c>
      <c r="E17" s="2">
        <v>9.360764131599677</v>
      </c>
      <c r="F17" s="2">
        <v>8.667125969097572</v>
      </c>
      <c r="G17" s="2">
        <v>7.8484216985074315</v>
      </c>
      <c r="H17" s="2">
        <v>5.461163892258535</v>
      </c>
      <c r="I17" s="2">
        <v>4.1050697351124015</v>
      </c>
      <c r="J17" s="2">
        <v>3.634688200902759</v>
      </c>
      <c r="K17" s="2">
        <v>3.166178862209418</v>
      </c>
      <c r="L17" s="2">
        <v>2.560642821525743</v>
      </c>
      <c r="M17" s="2"/>
      <c r="N17" s="5">
        <f t="shared" si="0"/>
        <v>6.150907085000165</v>
      </c>
      <c r="O17" s="5">
        <f>(F17-J17)/2</f>
        <v>2.5162188840974067</v>
      </c>
      <c r="P17" s="5"/>
      <c r="Q17" s="5"/>
      <c r="R17" s="5"/>
      <c r="S17" s="2"/>
      <c r="T17" s="19" t="s">
        <v>11</v>
      </c>
      <c r="U17" s="11">
        <v>11</v>
      </c>
      <c r="V17" s="11">
        <f>CONVERT(U17,"ft","m")</f>
        <v>3.3528</v>
      </c>
      <c r="W17" s="20">
        <v>90.8069</v>
      </c>
      <c r="X17" s="20">
        <v>6.14</v>
      </c>
      <c r="Y17" s="21">
        <v>3.094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0.000787</v>
      </c>
      <c r="E18" s="2">
        <v>0.001469</v>
      </c>
      <c r="F18" s="2">
        <v>0.002531</v>
      </c>
      <c r="G18" s="2">
        <v>0.004038</v>
      </c>
      <c r="H18" s="2">
        <v>0.01521</v>
      </c>
      <c r="I18" s="2">
        <v>0.04553</v>
      </c>
      <c r="J18" s="2">
        <v>0.08448</v>
      </c>
      <c r="K18" s="2">
        <v>0.1383</v>
      </c>
      <c r="L18" s="2">
        <v>0.1981</v>
      </c>
      <c r="M18" s="2"/>
      <c r="N18" s="5">
        <f t="shared" si="0"/>
        <v>0.0435055</v>
      </c>
      <c r="O18" s="5"/>
      <c r="P18" s="5">
        <v>19.421</v>
      </c>
      <c r="Q18" s="5">
        <v>56.27</v>
      </c>
      <c r="R18" s="5">
        <v>24.35</v>
      </c>
      <c r="S18" s="2"/>
      <c r="T18" s="2"/>
      <c r="AA18" s="2"/>
      <c r="AB18" s="2"/>
      <c r="AC18" s="2"/>
    </row>
    <row r="19" spans="1:29" ht="12">
      <c r="A19" s="2"/>
      <c r="B19" s="2"/>
      <c r="C19" s="2"/>
      <c r="D19" s="2">
        <v>10.311348743816687</v>
      </c>
      <c r="E19" s="2">
        <v>9.410949888767894</v>
      </c>
      <c r="F19" s="2">
        <v>8.626076777213491</v>
      </c>
      <c r="G19" s="2">
        <v>7.952143373992701</v>
      </c>
      <c r="H19" s="2">
        <v>6.038836036712316</v>
      </c>
      <c r="I19" s="2">
        <v>4.4570387304176124</v>
      </c>
      <c r="J19" s="2">
        <v>3.5652463550783584</v>
      </c>
      <c r="K19" s="2">
        <v>2.8541269383989554</v>
      </c>
      <c r="L19" s="2">
        <v>2.335699214659963</v>
      </c>
      <c r="M19" s="2"/>
      <c r="N19" s="5">
        <f t="shared" si="0"/>
        <v>6.095661566145925</v>
      </c>
      <c r="O19" s="5">
        <f>(F19-J19)/2</f>
        <v>2.5304152110675666</v>
      </c>
      <c r="P19" s="5"/>
      <c r="Q19" s="5"/>
      <c r="R19" s="5"/>
      <c r="S19" s="2"/>
      <c r="T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0.000764</v>
      </c>
      <c r="E20" s="2">
        <v>0.001314</v>
      </c>
      <c r="F20" s="2">
        <v>0.002303</v>
      </c>
      <c r="G20" s="2">
        <v>0.003615</v>
      </c>
      <c r="H20" s="2">
        <v>0.01176</v>
      </c>
      <c r="I20" s="2">
        <v>0.03458</v>
      </c>
      <c r="J20" s="2">
        <v>0.06495999999999999</v>
      </c>
      <c r="K20" s="2">
        <v>0.1319</v>
      </c>
      <c r="L20" s="2">
        <v>0.1982</v>
      </c>
      <c r="M20" s="2"/>
      <c r="N20" s="5">
        <f t="shared" si="0"/>
        <v>0.033631499999999995</v>
      </c>
      <c r="O20" s="5"/>
      <c r="P20" s="5">
        <v>16.376</v>
      </c>
      <c r="Q20" s="5">
        <v>56.95</v>
      </c>
      <c r="R20" s="5">
        <v>26.68</v>
      </c>
      <c r="S20" s="2"/>
      <c r="T20" s="2"/>
      <c r="AA20" s="2"/>
      <c r="AB20" s="2"/>
      <c r="AC20" s="2"/>
    </row>
    <row r="21" spans="1:29" ht="12">
      <c r="A21" s="2"/>
      <c r="B21" s="2"/>
      <c r="C21" s="2"/>
      <c r="D21" s="2">
        <v>10.354139741288426</v>
      </c>
      <c r="E21" s="2">
        <v>9.571819009001844</v>
      </c>
      <c r="F21" s="2">
        <v>8.762269873531329</v>
      </c>
      <c r="G21" s="2">
        <v>8.111788637485695</v>
      </c>
      <c r="H21" s="2">
        <v>6.409968129600448</v>
      </c>
      <c r="I21" s="2">
        <v>4.853918320794531</v>
      </c>
      <c r="J21" s="2">
        <v>3.9443045572516358</v>
      </c>
      <c r="K21" s="2">
        <v>2.922483530297905</v>
      </c>
      <c r="L21" s="2">
        <v>2.3349711323629614</v>
      </c>
      <c r="M21" s="2"/>
      <c r="N21" s="5">
        <f t="shared" si="0"/>
        <v>6.353287215391482</v>
      </c>
      <c r="O21" s="5">
        <f>(F21-J21)/2</f>
        <v>2.4089826581398466</v>
      </c>
      <c r="P21" s="5"/>
      <c r="Q21" s="5"/>
      <c r="R21" s="5"/>
      <c r="S21" s="2"/>
      <c r="T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0.000669</v>
      </c>
      <c r="E22" s="2">
        <v>0.000952</v>
      </c>
      <c r="F22" s="2">
        <v>0.001618</v>
      </c>
      <c r="G22" s="2">
        <v>0.002649</v>
      </c>
      <c r="H22" s="2">
        <v>0.00768</v>
      </c>
      <c r="I22" s="2">
        <v>0.04184000000000001</v>
      </c>
      <c r="J22" s="2">
        <v>0.1231</v>
      </c>
      <c r="K22" s="2">
        <v>0.1884</v>
      </c>
      <c r="L22" s="2">
        <v>0.228</v>
      </c>
      <c r="M22" s="2"/>
      <c r="N22" s="5">
        <f t="shared" si="0"/>
        <v>0.062359</v>
      </c>
      <c r="O22" s="5"/>
      <c r="P22" s="5">
        <v>21.145</v>
      </c>
      <c r="Q22" s="5">
        <v>42.86</v>
      </c>
      <c r="R22" s="5">
        <v>35.89</v>
      </c>
      <c r="S22" s="2"/>
      <c r="T22" s="2"/>
      <c r="AA22" s="2"/>
      <c r="AB22" s="2"/>
      <c r="AC22" s="2"/>
    </row>
    <row r="23" spans="1:29" ht="12">
      <c r="A23" s="2"/>
      <c r="B23" s="2"/>
      <c r="C23" s="2"/>
      <c r="D23" s="2">
        <v>10.545706168682713</v>
      </c>
      <c r="E23" s="2">
        <v>10.036750806016231</v>
      </c>
      <c r="F23" s="2">
        <v>9.271572676894197</v>
      </c>
      <c r="G23" s="2">
        <v>8.560336440954552</v>
      </c>
      <c r="H23" s="2">
        <v>7.024677973715656</v>
      </c>
      <c r="I23" s="2">
        <v>4.57897333818987</v>
      </c>
      <c r="J23" s="2">
        <v>3.022097333064992</v>
      </c>
      <c r="K23" s="2">
        <v>2.408129129936666</v>
      </c>
      <c r="L23" s="2">
        <v>2.1328942704973453</v>
      </c>
      <c r="M23" s="2"/>
      <c r="N23" s="5">
        <f t="shared" si="0"/>
        <v>6.146835004979595</v>
      </c>
      <c r="O23" s="5">
        <f>(F23-J23)/2</f>
        <v>3.1247376719146023</v>
      </c>
      <c r="P23" s="5"/>
      <c r="Q23" s="5"/>
      <c r="R23" s="5"/>
      <c r="S23" s="2"/>
      <c r="T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0.000634</v>
      </c>
      <c r="E24" s="2">
        <v>0.000852</v>
      </c>
      <c r="F24" s="2">
        <v>0.001291</v>
      </c>
      <c r="G24" s="2">
        <v>0.002266</v>
      </c>
      <c r="H24" s="2">
        <v>0.005523</v>
      </c>
      <c r="I24" s="2">
        <v>0.024489999999999998</v>
      </c>
      <c r="J24" s="2">
        <v>0.06516</v>
      </c>
      <c r="K24" s="2">
        <v>0.1405</v>
      </c>
      <c r="L24" s="2">
        <v>0.2012</v>
      </c>
      <c r="M24" s="2"/>
      <c r="N24" s="5">
        <f t="shared" si="0"/>
        <v>0.0332255</v>
      </c>
      <c r="O24" s="5"/>
      <c r="P24" s="5">
        <v>16.37</v>
      </c>
      <c r="Q24" s="5">
        <v>41.91</v>
      </c>
      <c r="R24" s="5">
        <v>41.75</v>
      </c>
      <c r="S24" s="2"/>
      <c r="T24" s="2"/>
      <c r="AA24" s="2"/>
      <c r="AB24" s="2"/>
      <c r="AC24" s="2"/>
    </row>
    <row r="25" spans="1:29" ht="12">
      <c r="A25" s="2"/>
      <c r="B25" s="2"/>
      <c r="C25" s="2"/>
      <c r="D25" s="2">
        <v>10.623229539184766</v>
      </c>
      <c r="E25" s="2">
        <v>10.196858949098337</v>
      </c>
      <c r="F25" s="2">
        <v>9.597295284016983</v>
      </c>
      <c r="G25" s="2">
        <v>8.785636423503659</v>
      </c>
      <c r="H25" s="2">
        <v>7.500332157253111</v>
      </c>
      <c r="I25" s="2">
        <v>5.351663415872834</v>
      </c>
      <c r="J25" s="2">
        <v>3.939869585911294</v>
      </c>
      <c r="K25" s="2">
        <v>2.831357964441161</v>
      </c>
      <c r="L25" s="2">
        <v>2.313297789743922</v>
      </c>
      <c r="M25" s="2"/>
      <c r="N25" s="5">
        <f t="shared" si="0"/>
        <v>6.768582434964139</v>
      </c>
      <c r="O25" s="5">
        <f>(F25-J25)/2</f>
        <v>2.8287128490528444</v>
      </c>
      <c r="P25" s="5"/>
      <c r="Q25" s="5"/>
      <c r="R25" s="5"/>
      <c r="S25" s="2"/>
      <c r="T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0.000674</v>
      </c>
      <c r="E26" s="2">
        <v>0.000965</v>
      </c>
      <c r="F26" s="2">
        <v>0.001667</v>
      </c>
      <c r="G26" s="2">
        <v>0.002734</v>
      </c>
      <c r="H26" s="2">
        <v>0.007618</v>
      </c>
      <c r="I26" s="2">
        <v>0.03633</v>
      </c>
      <c r="J26" s="2">
        <v>0.0955</v>
      </c>
      <c r="K26" s="2">
        <v>0.1644</v>
      </c>
      <c r="L26" s="2">
        <v>0.2264</v>
      </c>
      <c r="M26" s="2"/>
      <c r="N26" s="5">
        <f t="shared" si="0"/>
        <v>0.0485835</v>
      </c>
      <c r="O26" s="5"/>
      <c r="P26" s="5">
        <v>19.308</v>
      </c>
      <c r="Q26" s="5">
        <v>45.58</v>
      </c>
      <c r="R26" s="5">
        <v>35.08</v>
      </c>
      <c r="S26" s="2"/>
      <c r="T26" s="2"/>
      <c r="AA26" s="2"/>
      <c r="AB26" s="2"/>
      <c r="AC26" s="2"/>
    </row>
    <row r="27" spans="1:29" ht="12">
      <c r="A27" s="2"/>
      <c r="B27" s="2"/>
      <c r="C27" s="2"/>
      <c r="D27" s="2">
        <v>10.534963788142315</v>
      </c>
      <c r="E27" s="2">
        <v>10.017183437168732</v>
      </c>
      <c r="F27" s="2">
        <v>9.228530180337758</v>
      </c>
      <c r="G27" s="2">
        <v>8.514771041718115</v>
      </c>
      <c r="H27" s="2">
        <v>7.036371996760835</v>
      </c>
      <c r="I27" s="2">
        <v>4.782694824021327</v>
      </c>
      <c r="J27" s="2">
        <v>3.3883554566263383</v>
      </c>
      <c r="K27" s="2">
        <v>2.6047177958677667</v>
      </c>
      <c r="L27" s="2">
        <v>2.1430541367175673</v>
      </c>
      <c r="M27" s="2"/>
      <c r="N27" s="5">
        <f t="shared" si="0"/>
        <v>6.308442818482048</v>
      </c>
      <c r="O27" s="5">
        <f>(F27-J27)/2</f>
        <v>2.92008736185571</v>
      </c>
      <c r="P27" s="5"/>
      <c r="Q27" s="5"/>
      <c r="R27" s="5"/>
      <c r="S27" s="2"/>
      <c r="T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0.009952</v>
      </c>
      <c r="E28" s="2">
        <v>0.07303</v>
      </c>
      <c r="F28" s="2">
        <v>0.107</v>
      </c>
      <c r="G28" s="2">
        <v>0.1248</v>
      </c>
      <c r="H28" s="2">
        <v>0.1574</v>
      </c>
      <c r="I28" s="2">
        <v>0.1927</v>
      </c>
      <c r="J28" s="2">
        <v>0.2111</v>
      </c>
      <c r="K28" s="2">
        <v>0.2286</v>
      </c>
      <c r="L28" s="2">
        <v>0.2506</v>
      </c>
      <c r="M28" s="2"/>
      <c r="N28" s="5">
        <f t="shared" si="0"/>
        <v>0.15905</v>
      </c>
      <c r="O28" s="5"/>
      <c r="P28" s="5">
        <v>90.8069</v>
      </c>
      <c r="Q28" s="5">
        <v>6.14</v>
      </c>
      <c r="R28" s="5">
        <v>3.094</v>
      </c>
      <c r="S28" s="2"/>
      <c r="T28" s="2"/>
      <c r="AA28" s="2"/>
      <c r="AB28" s="2"/>
      <c r="AC28" s="2"/>
    </row>
    <row r="29" spans="1:29" ht="12">
      <c r="A29" s="2"/>
      <c r="B29" s="2"/>
      <c r="C29" s="2"/>
      <c r="D29" s="2">
        <v>6.650797799193572</v>
      </c>
      <c r="E29" s="2">
        <v>3.775366959202113</v>
      </c>
      <c r="F29" s="2">
        <v>3.2243172982609405</v>
      </c>
      <c r="G29" s="2">
        <v>3.0023101606872014</v>
      </c>
      <c r="H29" s="2">
        <v>2.667492554041963</v>
      </c>
      <c r="I29" s="2">
        <v>2.3755715232537282</v>
      </c>
      <c r="J29" s="2">
        <v>2.2440015162022933</v>
      </c>
      <c r="K29" s="2">
        <v>2.129102691334971</v>
      </c>
      <c r="L29" s="2">
        <v>1.996541680227589</v>
      </c>
      <c r="M29" s="2"/>
      <c r="N29" s="5">
        <f t="shared" si="0"/>
        <v>2.734159407231617</v>
      </c>
      <c r="O29" s="5">
        <f>(F29-J29)/2</f>
        <v>0.4901578910293236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2000-08-11T19:12:29Z</dcterms:created>
  <dcterms:modified xsi:type="dcterms:W3CDTF">2001-01-20T20:03:53Z</dcterms:modified>
  <cp:category/>
  <cp:version/>
  <cp:contentType/>
  <cp:contentStatus/>
</cp:coreProperties>
</file>