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<sst xmlns="http://schemas.openxmlformats.org/spreadsheetml/2006/main" count="51" uniqueCount="33">
  <si>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125-000-002</t>
  </si>
  <si>
    <t>125-011-013</t>
  </si>
  <si>
    <t>125-023-025</t>
  </si>
  <si>
    <t>125-035-037</t>
  </si>
  <si>
    <t>125-047-049</t>
  </si>
  <si>
    <t>125-059-061</t>
  </si>
  <si>
    <t>125-071-073</t>
  </si>
  <si>
    <t>125-083-085</t>
  </si>
  <si>
    <t>125-095-097</t>
  </si>
  <si>
    <t>125-107-109</t>
  </si>
  <si>
    <t>125-119-121</t>
  </si>
  <si>
    <t>125-143-145</t>
  </si>
  <si>
    <t>125-155-157</t>
  </si>
  <si>
    <t>125-167-169</t>
  </si>
  <si>
    <t>125-179-181</t>
  </si>
  <si>
    <t>125-191-193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</si>
  <si>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</si>
  <si>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</si>
  <si>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</si>
  <si>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</si>
  <si>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</si>
  <si>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</si>
  <si>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</si>
  <si>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</si>
  <si>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</si>
  <si>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</si>
  <si>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</si>
  <si>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</si>
  <si>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</si>
  <si>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</si>
  <si>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</si>
  <si>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</si>
  <si>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BSS00_125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</si>
</sst>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5.7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Bss00-125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45.875</c:v>
                </c:pt>
                <c:pt idx="1">
                  <c:v>25.797400000000003</c:v>
                </c:pt>
                <c:pt idx="2">
                  <c:v>12.318999999999999</c:v>
                </c:pt>
                <c:pt idx="3">
                  <c:v>21.6779</c:v>
                </c:pt>
                <c:pt idx="4">
                  <c:v>25.48</c:v>
                </c:pt>
                <c:pt idx="5">
                  <c:v>22.7418</c:v>
                </c:pt>
                <c:pt idx="6">
                  <c:v>21.191</c:v>
                </c:pt>
                <c:pt idx="7">
                  <c:v>26.6476</c:v>
                </c:pt>
                <c:pt idx="8">
                  <c:v>32.225112</c:v>
                </c:pt>
                <c:pt idx="9">
                  <c:v>29.971149999999998</c:v>
                </c:pt>
                <c:pt idx="10">
                  <c:v>61.7128</c:v>
                </c:pt>
                <c:pt idx="11">
                  <c:v>19.0916</c:v>
                </c:pt>
                <c:pt idx="12">
                  <c:v>10.288</c:v>
                </c:pt>
                <c:pt idx="13">
                  <c:v>21.494100000000003</c:v>
                </c:pt>
                <c:pt idx="14">
                  <c:v>28.0944</c:v>
                </c:pt>
                <c:pt idx="15">
                  <c:v>47.70992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axId val="25986313"/>
        <c:axId val="32550226"/>
      </c:scatterChart>
      <c:valAx>
        <c:axId val="2598631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2550226"/>
        <c:crosses val="autoZero"/>
        <c:crossBetween val="midCat"/>
        <c:dispUnits/>
        <c:majorUnit val="10"/>
        <c:minorUnit val="5"/>
      </c:valAx>
      <c:valAx>
        <c:axId val="3255022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98631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Bss00-125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45.875</c:v>
                </c:pt>
                <c:pt idx="1">
                  <c:v>25.797400000000003</c:v>
                </c:pt>
                <c:pt idx="2">
                  <c:v>12.318999999999999</c:v>
                </c:pt>
                <c:pt idx="3">
                  <c:v>21.6779</c:v>
                </c:pt>
                <c:pt idx="4">
                  <c:v>25.48</c:v>
                </c:pt>
                <c:pt idx="5">
                  <c:v>22.7418</c:v>
                </c:pt>
                <c:pt idx="6">
                  <c:v>21.191</c:v>
                </c:pt>
                <c:pt idx="7">
                  <c:v>26.6476</c:v>
                </c:pt>
                <c:pt idx="8">
                  <c:v>32.225112</c:v>
                </c:pt>
                <c:pt idx="9">
                  <c:v>29.971149999999998</c:v>
                </c:pt>
                <c:pt idx="10">
                  <c:v>61.7128</c:v>
                </c:pt>
                <c:pt idx="11">
                  <c:v>19.0916</c:v>
                </c:pt>
                <c:pt idx="12">
                  <c:v>10.288</c:v>
                </c:pt>
                <c:pt idx="13">
                  <c:v>21.494100000000003</c:v>
                </c:pt>
                <c:pt idx="14">
                  <c:v>28.0944</c:v>
                </c:pt>
                <c:pt idx="15">
                  <c:v>47.70992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3.6576</c:v>
                </c:pt>
                <c:pt idx="12">
                  <c:v>3.9624</c:v>
                </c:pt>
                <c:pt idx="13">
                  <c:v>4.2672</c:v>
                </c:pt>
                <c:pt idx="14">
                  <c:v>4.572</c:v>
                </c:pt>
                <c:pt idx="15">
                  <c:v>4.8768</c:v>
                </c:pt>
              </c:numCache>
            </c:numRef>
          </c:yVal>
          <c:smooth val="0"/>
        </c:ser>
        <c:axId val="24516579"/>
        <c:axId val="19322620"/>
      </c:scatterChart>
      <c:valAx>
        <c:axId val="2451657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322620"/>
        <c:crosses val="autoZero"/>
        <c:crossBetween val="midCat"/>
        <c:dispUnits/>
        <c:majorUnit val="10"/>
        <c:minorUnit val="5"/>
      </c:valAx>
      <c:valAx>
        <c:axId val="1932262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51657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37</xdr:row>
      <xdr:rowOff>114300</xdr:rowOff>
    </xdr:from>
    <xdr:to>
      <xdr:col>8</xdr:col>
      <xdr:colOff>238125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476375" y="5753100"/>
        <a:ext cx="23145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38</xdr:row>
      <xdr:rowOff>38100</xdr:rowOff>
    </xdr:from>
    <xdr:to>
      <xdr:col>18</xdr:col>
      <xdr:colOff>171450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4552950" y="5829300"/>
        <a:ext cx="27241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9" customWidth="1"/>
    <col min="4" max="5" width="6.00390625" style="0" bestFit="1" customWidth="1"/>
    <col min="6" max="11" width="5.421875" style="0" bestFit="1" customWidth="1"/>
    <col min="12" max="12" width="4.8515625" style="0" bestFit="1" customWidth="1"/>
    <col min="13" max="13" width="3.421875" style="0" bestFit="1" customWidth="1"/>
    <col min="14" max="15" width="4.7109375" style="9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9" customFormat="1" ht="9.75">
      <c r="A4" s="10" t="s">
        <v>32</v>
      </c>
      <c r="B4" s="1"/>
      <c r="C4" s="1"/>
      <c r="D4" s="1"/>
      <c r="E4" s="1"/>
      <c r="F4" s="1"/>
      <c r="G4" s="11" t="s">
        <v>26</v>
      </c>
      <c r="H4" s="1"/>
      <c r="I4" s="1"/>
      <c r="J4" s="1"/>
      <c r="K4" s="1"/>
      <c r="L4" s="1"/>
      <c r="M4" s="1"/>
      <c r="N4" s="8"/>
      <c r="O4" s="8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23</v>
      </c>
      <c r="O5" s="3" t="s">
        <v>24</v>
      </c>
      <c r="P5" s="6" t="s">
        <v>20</v>
      </c>
      <c r="Q5" s="6" t="s">
        <v>21</v>
      </c>
      <c r="R5" s="6" t="s">
        <v>22</v>
      </c>
      <c r="S5" s="1"/>
      <c r="T5" s="10" t="s">
        <v>27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0.002301</v>
      </c>
      <c r="E6" s="23">
        <v>0.004352</v>
      </c>
      <c r="F6" s="23">
        <v>0.008089</v>
      </c>
      <c r="G6" s="23">
        <v>0.01739</v>
      </c>
      <c r="H6" s="23">
        <v>0.05656</v>
      </c>
      <c r="I6" s="23">
        <v>0.1033</v>
      </c>
      <c r="J6" s="23">
        <v>0.1396</v>
      </c>
      <c r="K6" s="23">
        <v>0.1883</v>
      </c>
      <c r="L6" s="2">
        <v>0.2896</v>
      </c>
      <c r="M6" s="2" t="s">
        <v>16</v>
      </c>
      <c r="N6" s="5">
        <f>(F6+J6)/2</f>
        <v>0.07384450000000001</v>
      </c>
      <c r="O6" s="5"/>
      <c r="P6" s="5">
        <v>45.875</v>
      </c>
      <c r="Q6" s="5">
        <v>45.11</v>
      </c>
      <c r="R6" s="5">
        <v>9.01</v>
      </c>
      <c r="S6" s="2"/>
      <c r="T6" s="13" t="s">
        <v>28</v>
      </c>
      <c r="U6" s="14" t="s">
        <v>29</v>
      </c>
      <c r="V6" s="14" t="s">
        <v>30</v>
      </c>
      <c r="W6" s="14" t="s">
        <v>20</v>
      </c>
      <c r="X6" s="14" t="s">
        <v>31</v>
      </c>
      <c r="Y6" s="15" t="s">
        <v>22</v>
      </c>
      <c r="Z6" s="2"/>
      <c r="AA6" s="2"/>
      <c r="AB6" s="2"/>
      <c r="AC6" s="2"/>
    </row>
    <row r="7" spans="1:29" ht="12">
      <c r="A7" s="2"/>
      <c r="B7" s="2"/>
      <c r="C7" s="2"/>
      <c r="D7" s="23">
        <v>8.763523301100085</v>
      </c>
      <c r="E7" s="23">
        <v>7.844105728073834</v>
      </c>
      <c r="F7" s="23">
        <v>6.949822923689599</v>
      </c>
      <c r="G7" s="23">
        <v>5.8455982571302245</v>
      </c>
      <c r="H7" s="23">
        <v>4.144074069627413</v>
      </c>
      <c r="I7" s="23">
        <v>3.2750878406843897</v>
      </c>
      <c r="J7" s="23">
        <v>2.840629153339797</v>
      </c>
      <c r="K7" s="23">
        <v>2.4088950949352212</v>
      </c>
      <c r="L7" s="2">
        <v>1.787866492466244</v>
      </c>
      <c r="M7" s="2" t="s">
        <v>17</v>
      </c>
      <c r="N7" s="5">
        <f aca="true" t="shared" si="0" ref="N7:N37">(F7+J7)/2</f>
        <v>4.895226038514698</v>
      </c>
      <c r="O7" s="5">
        <f>(F7-J7)/2</f>
        <v>2.0545968851749006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45.875</v>
      </c>
      <c r="X7" s="17">
        <v>45.11</v>
      </c>
      <c r="Y7" s="18">
        <v>9.01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0.001298</v>
      </c>
      <c r="E8" s="23">
        <v>0.002357</v>
      </c>
      <c r="F8" s="23">
        <v>0.003799</v>
      </c>
      <c r="G8" s="23">
        <v>0.007102</v>
      </c>
      <c r="H8" s="23">
        <v>0.0271</v>
      </c>
      <c r="I8" s="23">
        <v>0.06425</v>
      </c>
      <c r="J8" s="23">
        <v>0.09195999999999999</v>
      </c>
      <c r="K8" s="23">
        <v>0.1276</v>
      </c>
      <c r="L8" s="2">
        <v>0.1876</v>
      </c>
      <c r="M8" s="2"/>
      <c r="N8" s="5">
        <f t="shared" si="0"/>
        <v>0.04787949999999999</v>
      </c>
      <c r="O8" s="5"/>
      <c r="P8" s="5">
        <v>25.797400000000003</v>
      </c>
      <c r="Q8" s="5">
        <v>57.9</v>
      </c>
      <c r="R8" s="5">
        <v>16.37</v>
      </c>
      <c r="S8" s="2"/>
      <c r="T8" s="16" t="s">
        <v>1</v>
      </c>
      <c r="U8" s="12">
        <v>1</v>
      </c>
      <c r="V8" s="12">
        <f>CONVERT(U8,"ft","m")</f>
        <v>0.3048</v>
      </c>
      <c r="W8" s="17">
        <v>25.797400000000003</v>
      </c>
      <c r="X8" s="17">
        <v>57.9</v>
      </c>
      <c r="Y8" s="18">
        <v>16.37</v>
      </c>
      <c r="Z8" s="2"/>
      <c r="AA8" s="2"/>
      <c r="AB8" s="2"/>
      <c r="AC8" s="2"/>
    </row>
    <row r="9" spans="1:29" ht="12">
      <c r="A9" s="2"/>
      <c r="B9" s="2"/>
      <c r="C9" s="2"/>
      <c r="D9" s="23">
        <v>9.589493901325035</v>
      </c>
      <c r="E9" s="23">
        <v>8.728832526074006</v>
      </c>
      <c r="F9" s="23">
        <v>8.040164572659153</v>
      </c>
      <c r="G9" s="23">
        <v>7.137558924303203</v>
      </c>
      <c r="H9" s="23">
        <v>5.205563338195578</v>
      </c>
      <c r="I9" s="23">
        <v>3.9601597354682094</v>
      </c>
      <c r="J9" s="23">
        <v>3.442849723718632</v>
      </c>
      <c r="K9" s="23">
        <v>2.97029976578458</v>
      </c>
      <c r="L9" s="2">
        <v>2.414268267034073</v>
      </c>
      <c r="M9" s="2"/>
      <c r="N9" s="5">
        <f t="shared" si="0"/>
        <v>5.741507148188893</v>
      </c>
      <c r="O9" s="5">
        <f>(F9-J9)/2</f>
        <v>2.2986574244702602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12.318999999999999</v>
      </c>
      <c r="X9" s="17">
        <v>52.81</v>
      </c>
      <c r="Y9" s="18">
        <v>34.85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0.0006850000000000001</v>
      </c>
      <c r="E10" s="23">
        <v>0.0010129999999999998</v>
      </c>
      <c r="F10" s="23">
        <v>0.001825</v>
      </c>
      <c r="G10" s="23">
        <v>0.002822</v>
      </c>
      <c r="H10" s="23">
        <v>0.007222</v>
      </c>
      <c r="I10" s="23">
        <v>0.02405</v>
      </c>
      <c r="J10" s="23">
        <v>0.04849</v>
      </c>
      <c r="K10" s="23">
        <v>0.08237</v>
      </c>
      <c r="L10" s="2">
        <v>0.1444</v>
      </c>
      <c r="M10" s="2"/>
      <c r="N10" s="5">
        <f t="shared" si="0"/>
        <v>0.0251575</v>
      </c>
      <c r="O10" s="5"/>
      <c r="P10" s="5">
        <v>12.318999999999999</v>
      </c>
      <c r="Q10" s="5">
        <v>52.81</v>
      </c>
      <c r="R10" s="5">
        <v>34.85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21.6779</v>
      </c>
      <c r="X10" s="17">
        <v>52.28</v>
      </c>
      <c r="Y10" s="18">
        <v>26.03</v>
      </c>
      <c r="Z10" s="2"/>
      <c r="AA10" s="2"/>
      <c r="AB10" s="2"/>
      <c r="AC10" s="2"/>
    </row>
    <row r="11" spans="1:29" ht="12">
      <c r="A11" s="2"/>
      <c r="B11" s="2"/>
      <c r="C11" s="2"/>
      <c r="D11" s="23">
        <v>10.511608391476285</v>
      </c>
      <c r="E11" s="23">
        <v>9.947150110523037</v>
      </c>
      <c r="F11" s="23">
        <v>9.097887820669433</v>
      </c>
      <c r="G11" s="23">
        <v>8.46906629672691</v>
      </c>
      <c r="H11" s="23">
        <v>7.113385864375534</v>
      </c>
      <c r="I11" s="23">
        <v>5.377819295779408</v>
      </c>
      <c r="J11" s="23">
        <v>4.3661689360404825</v>
      </c>
      <c r="K11" s="23">
        <v>3.6017372010547657</v>
      </c>
      <c r="L11" s="2">
        <v>2.7918573526622783</v>
      </c>
      <c r="M11" s="2"/>
      <c r="N11" s="5">
        <f t="shared" si="0"/>
        <v>6.732028378354958</v>
      </c>
      <c r="O11" s="5">
        <f>(F11-J11)/2</f>
        <v>2.365859442314475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25.48</v>
      </c>
      <c r="X11" s="17">
        <v>49.08</v>
      </c>
      <c r="Y11" s="18">
        <v>25.41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0.000893</v>
      </c>
      <c r="E12" s="23">
        <v>0.001464</v>
      </c>
      <c r="F12" s="23">
        <v>0.002303</v>
      </c>
      <c r="G12" s="23">
        <v>0.003716</v>
      </c>
      <c r="H12" s="23">
        <v>0.01573</v>
      </c>
      <c r="I12" s="23">
        <v>0.05389</v>
      </c>
      <c r="J12" s="23">
        <v>0.08393000000000002</v>
      </c>
      <c r="K12" s="23">
        <v>0.1238</v>
      </c>
      <c r="L12" s="2">
        <v>0.1823</v>
      </c>
      <c r="M12" s="2"/>
      <c r="N12" s="5">
        <f t="shared" si="0"/>
        <v>0.04311650000000001</v>
      </c>
      <c r="O12" s="5"/>
      <c r="P12" s="5">
        <v>21.6779</v>
      </c>
      <c r="Q12" s="5">
        <v>52.28</v>
      </c>
      <c r="R12" s="5">
        <v>26.03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22.7418</v>
      </c>
      <c r="X12" s="17">
        <v>50.53</v>
      </c>
      <c r="Y12" s="18">
        <v>26.76</v>
      </c>
      <c r="Z12" s="2"/>
      <c r="AA12" s="2"/>
      <c r="AB12" s="2"/>
      <c r="AC12" s="2"/>
    </row>
    <row r="13" spans="1:29" ht="12">
      <c r="A13" s="2"/>
      <c r="B13" s="2"/>
      <c r="C13" s="2"/>
      <c r="D13" s="23">
        <v>10.129052204202951</v>
      </c>
      <c r="E13" s="23">
        <v>9.415868731040131</v>
      </c>
      <c r="F13" s="23">
        <v>8.762269873531329</v>
      </c>
      <c r="G13" s="23">
        <v>8.07203378294152</v>
      </c>
      <c r="H13" s="23">
        <v>5.990337519021124</v>
      </c>
      <c r="I13" s="23">
        <v>4.213838603047066</v>
      </c>
      <c r="J13" s="23">
        <v>3.574669608964984</v>
      </c>
      <c r="K13" s="23">
        <v>3.0139167803351854</v>
      </c>
      <c r="L13" s="2">
        <v>2.455613533510315</v>
      </c>
      <c r="M13" s="2"/>
      <c r="N13" s="5">
        <f t="shared" si="0"/>
        <v>6.168469741248156</v>
      </c>
      <c r="O13" s="5">
        <f>(F13-J13)/2</f>
        <v>2.5938001322831727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21.191</v>
      </c>
      <c r="X13" s="17">
        <v>50.24</v>
      </c>
      <c r="Y13" s="18">
        <v>28.61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3">
        <v>0.000759</v>
      </c>
      <c r="E14" s="23">
        <v>0.0013779999999999999</v>
      </c>
      <c r="F14" s="23">
        <v>0.002463</v>
      </c>
      <c r="G14" s="23">
        <v>0.003825</v>
      </c>
      <c r="H14" s="23">
        <v>0.01752</v>
      </c>
      <c r="I14" s="23">
        <v>0.06369</v>
      </c>
      <c r="J14" s="23">
        <v>0.1001</v>
      </c>
      <c r="K14" s="23">
        <v>0.1399</v>
      </c>
      <c r="L14" s="2">
        <v>0.2006</v>
      </c>
      <c r="M14" s="2"/>
      <c r="N14" s="5">
        <f t="shared" si="0"/>
        <v>0.051281499999999994</v>
      </c>
      <c r="O14" s="5"/>
      <c r="P14" s="5">
        <v>25.48</v>
      </c>
      <c r="Q14" s="5">
        <v>49.08</v>
      </c>
      <c r="R14" s="5">
        <v>25.41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26.6476</v>
      </c>
      <c r="X14" s="17">
        <v>48.26</v>
      </c>
      <c r="Y14" s="18">
        <v>25.15</v>
      </c>
      <c r="Z14" s="2"/>
      <c r="AA14" s="2"/>
      <c r="AB14" s="2"/>
      <c r="AC14" s="2"/>
    </row>
    <row r="15" spans="1:29" ht="12">
      <c r="A15" s="2"/>
      <c r="B15" s="2"/>
      <c r="C15" s="2"/>
      <c r="D15" s="23">
        <v>10.363612493908708</v>
      </c>
      <c r="E15" s="23">
        <v>9.503208396619883</v>
      </c>
      <c r="F15" s="23">
        <v>8.665367656825213</v>
      </c>
      <c r="G15" s="23">
        <v>8.0303245368568</v>
      </c>
      <c r="H15" s="23">
        <v>5.834853414835639</v>
      </c>
      <c r="I15" s="23">
        <v>3.972789317810278</v>
      </c>
      <c r="J15" s="23">
        <v>3.3204861207134564</v>
      </c>
      <c r="K15" s="23">
        <v>2.837532132384696</v>
      </c>
      <c r="L15" s="2">
        <v>2.317606488937269</v>
      </c>
      <c r="M15" s="2"/>
      <c r="N15" s="5">
        <f t="shared" si="0"/>
        <v>5.992926888769334</v>
      </c>
      <c r="O15" s="5">
        <f>(F15-J15)/2</f>
        <v>2.6724407680558784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32.225112</v>
      </c>
      <c r="X15" s="17">
        <v>43.42</v>
      </c>
      <c r="Y15" s="18">
        <v>24.41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3">
        <v>0.000744</v>
      </c>
      <c r="E16" s="23">
        <v>0.001294</v>
      </c>
      <c r="F16" s="23">
        <v>0.002338</v>
      </c>
      <c r="G16" s="23">
        <v>0.00361</v>
      </c>
      <c r="H16" s="23">
        <v>0.01591</v>
      </c>
      <c r="I16" s="23">
        <v>0.0568</v>
      </c>
      <c r="J16" s="23">
        <v>0.09120999999999999</v>
      </c>
      <c r="K16" s="23">
        <v>0.1304</v>
      </c>
      <c r="L16" s="2">
        <v>0.184</v>
      </c>
      <c r="M16" s="2"/>
      <c r="N16" s="5">
        <f t="shared" si="0"/>
        <v>0.046773999999999996</v>
      </c>
      <c r="O16" s="5"/>
      <c r="P16" s="5">
        <v>22.7418</v>
      </c>
      <c r="Q16" s="5">
        <v>50.53</v>
      </c>
      <c r="R16" s="5">
        <v>26.76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29.971149999999998</v>
      </c>
      <c r="X16" s="17">
        <v>49.93</v>
      </c>
      <c r="Y16" s="18">
        <v>20.06</v>
      </c>
      <c r="Z16" s="2"/>
      <c r="AA16" s="2"/>
      <c r="AB16" s="2"/>
      <c r="AC16" s="2"/>
    </row>
    <row r="17" spans="1:29" ht="12">
      <c r="A17" s="2"/>
      <c r="B17" s="2"/>
      <c r="C17" s="2"/>
      <c r="D17" s="23">
        <v>10.392409758216143</v>
      </c>
      <c r="E17" s="23">
        <v>9.593946667331666</v>
      </c>
      <c r="F17" s="23">
        <v>8.740509354792518</v>
      </c>
      <c r="G17" s="23">
        <v>8.11378544754964</v>
      </c>
      <c r="H17" s="23">
        <v>5.973922354105765</v>
      </c>
      <c r="I17" s="23">
        <v>4.137965260044767</v>
      </c>
      <c r="J17" s="23">
        <v>3.454664183811073</v>
      </c>
      <c r="K17" s="23">
        <v>2.938984225318372</v>
      </c>
      <c r="L17" s="2">
        <v>2.4422223286050744</v>
      </c>
      <c r="M17" s="2"/>
      <c r="N17" s="5">
        <f t="shared" si="0"/>
        <v>6.097586769301795</v>
      </c>
      <c r="O17" s="5">
        <f>(F17-J17)/2</f>
        <v>2.6429225854907226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61.7128</v>
      </c>
      <c r="X17" s="17">
        <v>31.44</v>
      </c>
      <c r="Y17" s="18">
        <v>6.82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3">
        <v>0.000719</v>
      </c>
      <c r="E18" s="23">
        <v>0.001174</v>
      </c>
      <c r="F18" s="23">
        <v>0.002172</v>
      </c>
      <c r="G18" s="23">
        <v>0.003354</v>
      </c>
      <c r="H18" s="23">
        <v>0.01366</v>
      </c>
      <c r="I18" s="23">
        <v>0.05219</v>
      </c>
      <c r="J18" s="23">
        <v>0.08865</v>
      </c>
      <c r="K18" s="23">
        <v>0.1311</v>
      </c>
      <c r="L18" s="2">
        <v>0.1898</v>
      </c>
      <c r="M18" s="2"/>
      <c r="N18" s="5">
        <f t="shared" si="0"/>
        <v>0.045411</v>
      </c>
      <c r="O18" s="5"/>
      <c r="P18" s="5">
        <v>21.191</v>
      </c>
      <c r="Q18" s="5">
        <v>50.24</v>
      </c>
      <c r="R18" s="5">
        <v>28.61</v>
      </c>
      <c r="S18" s="2"/>
      <c r="T18" s="16" t="s">
        <v>11</v>
      </c>
      <c r="U18" s="12">
        <v>12</v>
      </c>
      <c r="V18" s="12">
        <f>CONVERT(U18,"ft","m")</f>
        <v>3.6576</v>
      </c>
      <c r="W18" s="17">
        <v>19.0916</v>
      </c>
      <c r="X18" s="17">
        <v>43.07</v>
      </c>
      <c r="Y18" s="18">
        <v>37.89</v>
      </c>
      <c r="Z18" s="2"/>
      <c r="AA18" s="2"/>
      <c r="AB18" s="2"/>
      <c r="AC18" s="2"/>
    </row>
    <row r="19" spans="1:29" ht="12">
      <c r="A19" s="2"/>
      <c r="B19" s="2"/>
      <c r="C19" s="2"/>
      <c r="D19" s="23">
        <v>10.441720608884877</v>
      </c>
      <c r="E19" s="23">
        <v>9.734351876214122</v>
      </c>
      <c r="F19" s="23">
        <v>8.846760181519814</v>
      </c>
      <c r="G19" s="23">
        <v>8.219901595759827</v>
      </c>
      <c r="H19" s="23">
        <v>6.1938987061467214</v>
      </c>
      <c r="I19" s="23">
        <v>4.260082787816293</v>
      </c>
      <c r="J19" s="23">
        <v>3.4957355586507606</v>
      </c>
      <c r="K19" s="23">
        <v>2.931260409327695</v>
      </c>
      <c r="L19" s="2">
        <v>2.3974481025283403</v>
      </c>
      <c r="M19" s="2"/>
      <c r="N19" s="5">
        <f t="shared" si="0"/>
        <v>6.1712478700852875</v>
      </c>
      <c r="O19" s="5">
        <f>(F19-J19)/2</f>
        <v>2.6755123114345265</v>
      </c>
      <c r="P19" s="5"/>
      <c r="Q19" s="5"/>
      <c r="R19" s="5"/>
      <c r="S19" s="2"/>
      <c r="T19" s="16" t="s">
        <v>12</v>
      </c>
      <c r="U19" s="12">
        <v>13</v>
      </c>
      <c r="V19" s="12">
        <f>CONVERT(U19,"ft","m")</f>
        <v>3.9624</v>
      </c>
      <c r="W19" s="17">
        <v>10.288</v>
      </c>
      <c r="X19" s="17">
        <v>58.94</v>
      </c>
      <c r="Y19" s="18">
        <v>30.73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3">
        <v>0.000904</v>
      </c>
      <c r="E20" s="23">
        <v>0.0014830000000000002</v>
      </c>
      <c r="F20" s="23">
        <v>0.00234</v>
      </c>
      <c r="G20" s="23">
        <v>0.003871</v>
      </c>
      <c r="H20" s="23">
        <v>0.01815</v>
      </c>
      <c r="I20" s="23">
        <v>0.06806</v>
      </c>
      <c r="J20" s="23">
        <v>0.1083</v>
      </c>
      <c r="K20" s="23">
        <v>0.1462</v>
      </c>
      <c r="L20" s="2">
        <v>0.199</v>
      </c>
      <c r="M20" s="2"/>
      <c r="N20" s="5">
        <f t="shared" si="0"/>
        <v>0.055319999999999994</v>
      </c>
      <c r="O20" s="5"/>
      <c r="P20" s="5">
        <v>26.6476</v>
      </c>
      <c r="Q20" s="5">
        <v>48.26</v>
      </c>
      <c r="R20" s="5">
        <v>25.15</v>
      </c>
      <c r="S20" s="2"/>
      <c r="T20" s="16" t="s">
        <v>13</v>
      </c>
      <c r="U20" s="12">
        <v>14</v>
      </c>
      <c r="V20" s="12">
        <f>CONVERT(U20,"ft","m")</f>
        <v>4.2672</v>
      </c>
      <c r="W20" s="17">
        <v>21.494100000000003</v>
      </c>
      <c r="X20" s="17">
        <v>52.58</v>
      </c>
      <c r="Y20" s="18">
        <v>25.9</v>
      </c>
      <c r="Z20" s="2"/>
      <c r="AA20" s="2"/>
      <c r="AB20" s="2"/>
      <c r="AC20" s="2"/>
    </row>
    <row r="21" spans="1:29" ht="12">
      <c r="A21" s="2"/>
      <c r="B21" s="2"/>
      <c r="C21" s="2"/>
      <c r="D21" s="23">
        <v>10.111389606908986</v>
      </c>
      <c r="E21" s="23">
        <v>9.397265686869543</v>
      </c>
      <c r="F21" s="23">
        <v>8.739275754853407</v>
      </c>
      <c r="G21" s="23">
        <v>8.013077977031863</v>
      </c>
      <c r="H21" s="23">
        <v>5.7838866415537</v>
      </c>
      <c r="I21" s="23">
        <v>3.8770490384718035</v>
      </c>
      <c r="J21" s="23">
        <v>3.2068948519411222</v>
      </c>
      <c r="K21" s="23">
        <v>2.773984783597012</v>
      </c>
      <c r="L21" s="2">
        <v>2.3291596641184382</v>
      </c>
      <c r="M21" s="2"/>
      <c r="N21" s="5">
        <f t="shared" si="0"/>
        <v>5.973085303397265</v>
      </c>
      <c r="O21" s="5">
        <f>(F21-J21)/2</f>
        <v>2.7661904514561426</v>
      </c>
      <c r="P21" s="5"/>
      <c r="Q21" s="5"/>
      <c r="R21" s="5"/>
      <c r="S21" s="2"/>
      <c r="T21" s="16" t="s">
        <v>14</v>
      </c>
      <c r="U21" s="12">
        <v>15</v>
      </c>
      <c r="V21" s="12">
        <f>CONVERT(U21,"ft","m")</f>
        <v>4.572</v>
      </c>
      <c r="W21" s="17">
        <v>28.0944</v>
      </c>
      <c r="X21" s="17">
        <v>48.7</v>
      </c>
      <c r="Y21" s="18">
        <v>23.26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3">
        <v>0.000924</v>
      </c>
      <c r="E22" s="23">
        <v>0.001541</v>
      </c>
      <c r="F22" s="23">
        <v>0.002434</v>
      </c>
      <c r="G22" s="23">
        <v>0.004039</v>
      </c>
      <c r="H22" s="23">
        <v>0.02072</v>
      </c>
      <c r="I22" s="23">
        <v>0.08698</v>
      </c>
      <c r="J22" s="23">
        <v>0.1219</v>
      </c>
      <c r="K22" s="23">
        <v>0.1572</v>
      </c>
      <c r="L22" s="2">
        <v>0.2129</v>
      </c>
      <c r="M22" s="2"/>
      <c r="N22" s="5">
        <f t="shared" si="0"/>
        <v>0.062167</v>
      </c>
      <c r="O22" s="5"/>
      <c r="P22" s="5">
        <v>32.225112</v>
      </c>
      <c r="Q22" s="5">
        <v>43.42</v>
      </c>
      <c r="R22" s="5">
        <v>24.41</v>
      </c>
      <c r="S22" s="2"/>
      <c r="T22" s="19" t="s">
        <v>15</v>
      </c>
      <c r="U22" s="20">
        <v>16</v>
      </c>
      <c r="V22" s="20">
        <f>CONVERT(U22,"ft","m")</f>
        <v>4.8768</v>
      </c>
      <c r="W22" s="21">
        <v>47.70992</v>
      </c>
      <c r="X22" s="21">
        <v>37.43</v>
      </c>
      <c r="Y22" s="22">
        <v>14.86</v>
      </c>
      <c r="Z22" s="2"/>
      <c r="AA22" s="2"/>
      <c r="AB22" s="2"/>
      <c r="AC22" s="2"/>
    </row>
    <row r="23" spans="1:29" ht="12">
      <c r="A23" s="2"/>
      <c r="B23" s="2"/>
      <c r="C23" s="2"/>
      <c r="D23" s="23">
        <v>10.079819527908116</v>
      </c>
      <c r="E23" s="23">
        <v>9.34191742280939</v>
      </c>
      <c r="F23" s="23">
        <v>8.682455116610445</v>
      </c>
      <c r="G23" s="23">
        <v>7.951786138621088</v>
      </c>
      <c r="H23" s="23">
        <v>5.5928321867502575</v>
      </c>
      <c r="I23" s="23">
        <v>3.523172480972743</v>
      </c>
      <c r="J23" s="23">
        <v>3.0362299689292374</v>
      </c>
      <c r="K23" s="23">
        <v>2.669326877290843</v>
      </c>
      <c r="L23" s="2">
        <v>2.2317521450971554</v>
      </c>
      <c r="M23" s="2"/>
      <c r="N23" s="5">
        <f t="shared" si="0"/>
        <v>5.859342542769841</v>
      </c>
      <c r="O23" s="5">
        <f>(F23-J23)/2</f>
        <v>2.8231125738406035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3">
        <v>0.001043</v>
      </c>
      <c r="E24" s="23">
        <v>0.001809</v>
      </c>
      <c r="F24" s="23">
        <v>0.002943</v>
      </c>
      <c r="G24" s="23">
        <v>0.00561</v>
      </c>
      <c r="H24" s="23">
        <v>0.03479</v>
      </c>
      <c r="I24" s="23">
        <v>0.07201</v>
      </c>
      <c r="J24" s="23">
        <v>0.09691</v>
      </c>
      <c r="K24" s="23">
        <v>0.1251</v>
      </c>
      <c r="L24" s="2">
        <v>0.1752</v>
      </c>
      <c r="M24" s="2"/>
      <c r="N24" s="5">
        <f t="shared" si="0"/>
        <v>0.0499265</v>
      </c>
      <c r="O24" s="5"/>
      <c r="P24" s="5">
        <v>29.971149999999998</v>
      </c>
      <c r="Q24" s="5">
        <v>49.93</v>
      </c>
      <c r="R24" s="5">
        <v>20.06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3">
        <v>9.905045126804408</v>
      </c>
      <c r="E25" s="23">
        <v>9.110591876702934</v>
      </c>
      <c r="F25" s="23">
        <v>8.408496742383779</v>
      </c>
      <c r="G25" s="23">
        <v>7.477783513828019</v>
      </c>
      <c r="H25" s="23">
        <v>4.845183510816922</v>
      </c>
      <c r="I25" s="23">
        <v>3.7956589228221347</v>
      </c>
      <c r="J25" s="23">
        <v>3.367210646879101</v>
      </c>
      <c r="K25" s="23">
        <v>2.99884630538363</v>
      </c>
      <c r="L25" s="2">
        <v>2.512925319948276</v>
      </c>
      <c r="M25" s="2"/>
      <c r="N25" s="5">
        <f t="shared" si="0"/>
        <v>5.88785369463144</v>
      </c>
      <c r="O25" s="5">
        <f>(F25-J25)/2</f>
        <v>2.5206430477523387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3">
        <v>0.002684</v>
      </c>
      <c r="E26" s="23">
        <v>0.007461</v>
      </c>
      <c r="F26" s="23">
        <v>0.01855</v>
      </c>
      <c r="G26" s="23">
        <v>0.03717</v>
      </c>
      <c r="H26" s="23">
        <v>0.08314</v>
      </c>
      <c r="I26" s="23">
        <v>0.1297</v>
      </c>
      <c r="J26" s="23">
        <v>0.1549</v>
      </c>
      <c r="K26" s="23">
        <v>0.1815</v>
      </c>
      <c r="L26" s="2">
        <v>0.2287</v>
      </c>
      <c r="M26" s="2"/>
      <c r="N26" s="5">
        <f t="shared" si="0"/>
        <v>0.08672500000000001</v>
      </c>
      <c r="O26" s="5"/>
      <c r="P26" s="5">
        <v>61.7128</v>
      </c>
      <c r="Q26" s="5">
        <v>31.44</v>
      </c>
      <c r="R26" s="5">
        <v>6.82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8.54139961312399</v>
      </c>
      <c r="E27" s="23">
        <v>7.066415276386111</v>
      </c>
      <c r="F27" s="23">
        <v>5.752437002928646</v>
      </c>
      <c r="G27" s="23">
        <v>4.749717501575054</v>
      </c>
      <c r="H27" s="23">
        <v>3.5883134418124394</v>
      </c>
      <c r="I27" s="23">
        <v>2.9467496152977497</v>
      </c>
      <c r="J27" s="23">
        <v>2.690590950759881</v>
      </c>
      <c r="K27" s="23">
        <v>2.4619585466663363</v>
      </c>
      <c r="L27" s="2">
        <v>2.128471729137777</v>
      </c>
      <c r="M27" s="2"/>
      <c r="N27" s="5">
        <f t="shared" si="0"/>
        <v>4.221513976844264</v>
      </c>
      <c r="O27" s="5">
        <f>(F27-J27)/2</f>
        <v>1.5309230260843827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12</v>
      </c>
      <c r="C28" s="2">
        <f>CONVERT(B28,"ft","m")</f>
        <v>3.6576</v>
      </c>
      <c r="D28" s="23">
        <v>0.000655</v>
      </c>
      <c r="E28" s="23">
        <v>0.000922</v>
      </c>
      <c r="F28" s="23">
        <v>0.00158</v>
      </c>
      <c r="G28" s="23">
        <v>0.002575</v>
      </c>
      <c r="H28" s="23">
        <v>0.006669</v>
      </c>
      <c r="I28" s="23">
        <v>0.03943</v>
      </c>
      <c r="J28" s="23">
        <v>0.07903</v>
      </c>
      <c r="K28" s="23">
        <v>0.1183</v>
      </c>
      <c r="L28" s="2">
        <v>0.1654</v>
      </c>
      <c r="M28" s="2"/>
      <c r="N28" s="5">
        <f t="shared" si="0"/>
        <v>0.040305</v>
      </c>
      <c r="O28" s="5"/>
      <c r="P28" s="5">
        <v>19.0916</v>
      </c>
      <c r="Q28" s="5">
        <v>43.07</v>
      </c>
      <c r="R28" s="5">
        <v>37.89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10.576217472899362</v>
      </c>
      <c r="E29" s="23">
        <v>10.082945628894837</v>
      </c>
      <c r="F29" s="23">
        <v>9.30585972625971</v>
      </c>
      <c r="G29" s="23">
        <v>8.601211852366232</v>
      </c>
      <c r="H29" s="23">
        <v>7.228313835576028</v>
      </c>
      <c r="I29" s="23">
        <v>4.664562479328995</v>
      </c>
      <c r="J29" s="23">
        <v>3.6614557816062065</v>
      </c>
      <c r="K29" s="23">
        <v>3.0794780212096606</v>
      </c>
      <c r="L29" s="2">
        <v>2.595968860378175</v>
      </c>
      <c r="M29" s="2"/>
      <c r="N29" s="5">
        <f t="shared" si="0"/>
        <v>6.483657753932958</v>
      </c>
      <c r="O29" s="5">
        <f>(F29-J29)/2</f>
        <v>2.8222019723267517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13</v>
      </c>
      <c r="C30" s="2">
        <f>CONVERT(B30,"ft","m")</f>
        <v>3.9624</v>
      </c>
      <c r="D30" s="23">
        <v>0.000723</v>
      </c>
      <c r="E30" s="23">
        <v>0.001159</v>
      </c>
      <c r="F30" s="23">
        <v>0.002099</v>
      </c>
      <c r="G30" s="23">
        <v>0.003166</v>
      </c>
      <c r="H30" s="23">
        <v>0.009449</v>
      </c>
      <c r="I30" s="23">
        <v>0.023579999999999997</v>
      </c>
      <c r="J30" s="23">
        <v>0.03790999999999999</v>
      </c>
      <c r="K30" s="23">
        <v>0.06458</v>
      </c>
      <c r="L30" s="2">
        <v>0.1104</v>
      </c>
      <c r="M30" s="2"/>
      <c r="N30" s="5">
        <f t="shared" si="0"/>
        <v>0.020004499999999995</v>
      </c>
      <c r="O30" s="5"/>
      <c r="P30" s="5">
        <v>10.288</v>
      </c>
      <c r="Q30" s="5">
        <v>58.94</v>
      </c>
      <c r="R30" s="5">
        <v>30.73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10.433716732373057</v>
      </c>
      <c r="E31" s="23">
        <v>9.752903718317702</v>
      </c>
      <c r="F31" s="23">
        <v>8.896082118032021</v>
      </c>
      <c r="G31" s="23">
        <v>8.303123029186994</v>
      </c>
      <c r="H31" s="23">
        <v>6.725622629548413</v>
      </c>
      <c r="I31" s="23">
        <v>5.40629247145705</v>
      </c>
      <c r="J31" s="23">
        <v>4.7212777332661675</v>
      </c>
      <c r="K31" s="23">
        <v>3.9527687488228307</v>
      </c>
      <c r="L31" s="2">
        <v>3.179187922771281</v>
      </c>
      <c r="M31" s="2"/>
      <c r="N31" s="5">
        <f t="shared" si="0"/>
        <v>6.808679925649095</v>
      </c>
      <c r="O31" s="5">
        <f>(F31-J31)/2</f>
        <v>2.087402192382927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14</v>
      </c>
      <c r="C32" s="2">
        <f>CONVERT(B32,"ft","m")</f>
        <v>4.2672</v>
      </c>
      <c r="D32" s="23">
        <v>0.000778</v>
      </c>
      <c r="E32" s="23">
        <v>0.0013939999999999998</v>
      </c>
      <c r="F32" s="23">
        <v>0.0023929999999999997</v>
      </c>
      <c r="G32" s="23">
        <v>0.003741</v>
      </c>
      <c r="H32" s="23">
        <v>0.01551</v>
      </c>
      <c r="I32" s="23">
        <v>0.05421</v>
      </c>
      <c r="J32" s="23">
        <v>0.08256999999999999</v>
      </c>
      <c r="K32" s="23">
        <v>0.1122</v>
      </c>
      <c r="L32" s="2">
        <v>0.1551</v>
      </c>
      <c r="M32" s="2"/>
      <c r="N32" s="5">
        <f t="shared" si="0"/>
        <v>0.0424815</v>
      </c>
      <c r="O32" s="5"/>
      <c r="P32" s="5">
        <v>21.494100000000003</v>
      </c>
      <c r="Q32" s="5">
        <v>52.58</v>
      </c>
      <c r="R32" s="5">
        <v>25.9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10.327942224337983</v>
      </c>
      <c r="E33" s="23">
        <v>9.486553723455751</v>
      </c>
      <c r="F33" s="23">
        <v>8.706963887785676</v>
      </c>
      <c r="G33" s="23">
        <v>8.062360318773349</v>
      </c>
      <c r="H33" s="23">
        <v>6.010657503400721</v>
      </c>
      <c r="I33" s="23">
        <v>4.205297182851056</v>
      </c>
      <c r="J33" s="23">
        <v>3.598238484556748</v>
      </c>
      <c r="K33" s="23">
        <v>3.155855418940657</v>
      </c>
      <c r="L33" s="2">
        <v>2.688729408513359</v>
      </c>
      <c r="M33" s="2"/>
      <c r="N33" s="5">
        <f t="shared" si="0"/>
        <v>6.152601186171212</v>
      </c>
      <c r="O33" s="5">
        <f>(F33-J33)/2</f>
        <v>2.554362701614464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15</v>
      </c>
      <c r="C34" s="2">
        <f>CONVERT(B34,"ft","m")</f>
        <v>4.572</v>
      </c>
      <c r="D34" s="23">
        <v>0.000927</v>
      </c>
      <c r="E34" s="23">
        <v>0.001538</v>
      </c>
      <c r="F34" s="23">
        <v>0.002477</v>
      </c>
      <c r="G34" s="23">
        <v>0.004358</v>
      </c>
      <c r="H34" s="23">
        <v>0.02405</v>
      </c>
      <c r="I34" s="23">
        <v>0.06845</v>
      </c>
      <c r="J34" s="23">
        <v>0.08876</v>
      </c>
      <c r="K34" s="23">
        <v>0.1082</v>
      </c>
      <c r="L34" s="2">
        <v>0.1379</v>
      </c>
      <c r="M34" s="2"/>
      <c r="N34" s="5">
        <f t="shared" si="0"/>
        <v>0.045618500000000006</v>
      </c>
      <c r="O34" s="5"/>
      <c r="P34" s="5">
        <v>28.0944</v>
      </c>
      <c r="Q34" s="5">
        <v>48.7</v>
      </c>
      <c r="R34" s="5">
        <v>23.26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10.075143040698643</v>
      </c>
      <c r="E35" s="23">
        <v>9.344728781362347</v>
      </c>
      <c r="F35" s="23">
        <v>8.65719041607781</v>
      </c>
      <c r="G35" s="23">
        <v>7.8421180882082675</v>
      </c>
      <c r="H35" s="23">
        <v>5.377819295779408</v>
      </c>
      <c r="I35" s="23">
        <v>3.8688056482915503</v>
      </c>
      <c r="J35" s="23">
        <v>3.4939465222398</v>
      </c>
      <c r="K35" s="23">
        <v>3.208227595722634</v>
      </c>
      <c r="L35" s="2">
        <v>2.858305638035469</v>
      </c>
      <c r="M35" s="2"/>
      <c r="N35" s="5">
        <f t="shared" si="0"/>
        <v>6.075568469158805</v>
      </c>
      <c r="O35" s="5">
        <f>(F35-J35)/2</f>
        <v>2.581621946919005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16</v>
      </c>
      <c r="C36" s="2">
        <f>CONVERT(B36,"ft","m")</f>
        <v>4.8768</v>
      </c>
      <c r="D36" s="23">
        <v>0.0012470000000000003</v>
      </c>
      <c r="E36" s="23">
        <v>0.002398</v>
      </c>
      <c r="F36" s="23">
        <v>0.004373</v>
      </c>
      <c r="G36" s="23">
        <v>0.01394</v>
      </c>
      <c r="H36" s="23">
        <v>0.05928</v>
      </c>
      <c r="I36" s="23">
        <v>0.09456999999999999</v>
      </c>
      <c r="J36" s="23">
        <v>0.1118</v>
      </c>
      <c r="K36" s="23">
        <v>0.1293</v>
      </c>
      <c r="L36" s="2">
        <v>0.1568</v>
      </c>
      <c r="M36" s="2"/>
      <c r="N36" s="5">
        <f t="shared" si="0"/>
        <v>0.0580865</v>
      </c>
      <c r="O36" s="5"/>
      <c r="P36" s="5">
        <v>47.70992</v>
      </c>
      <c r="Q36" s="5">
        <v>37.43</v>
      </c>
      <c r="R36" s="5">
        <v>14.86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3">
        <v>9.647322819494503</v>
      </c>
      <c r="E37" s="23">
        <v>8.70395262590995</v>
      </c>
      <c r="F37" s="23">
        <v>7.8371609362429675</v>
      </c>
      <c r="G37" s="23">
        <v>6.1646256285683885</v>
      </c>
      <c r="H37" s="23">
        <v>4.076310742130977</v>
      </c>
      <c r="I37" s="23">
        <v>3.4024735930535237</v>
      </c>
      <c r="J37" s="23">
        <v>3.161007906706259</v>
      </c>
      <c r="K37" s="23">
        <v>2.951205819739195</v>
      </c>
      <c r="L37" s="2">
        <v>2.6730025354342413</v>
      </c>
      <c r="M37" s="2"/>
      <c r="N37" s="5">
        <f t="shared" si="0"/>
        <v>5.499084421474613</v>
      </c>
      <c r="O37" s="5">
        <f>(F37-J37)/2</f>
        <v>2.338076514768354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2000-08-11T19:39:23Z</dcterms:created>
  <dcterms:modified xsi:type="dcterms:W3CDTF">2001-01-23T14:56:40Z</dcterms:modified>
  <cp:category/>
  <cp:version/>
  <cp:contentType/>
  <cp:contentStatus/>
</cp:coreProperties>
</file>