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134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<sst xmlns="http://schemas.openxmlformats.org/spreadsheetml/2006/main" count="61" uniqueCount="38">
  <si>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132-000-002</t>
  </si>
  <si>
    <t>132-006-008</t>
  </si>
  <si>
    <t>132-011-013</t>
  </si>
  <si>
    <t>132-023-025</t>
  </si>
  <si>
    <t>132-030-032</t>
  </si>
  <si>
    <t>132-035-037</t>
  </si>
  <si>
    <t>132-047-049</t>
  </si>
  <si>
    <t>132-053-055</t>
  </si>
  <si>
    <t>132-059-061</t>
  </si>
  <si>
    <t>132-065-067</t>
  </si>
  <si>
    <t>132-071-073</t>
  </si>
  <si>
    <t>132-083-085</t>
  </si>
  <si>
    <t>132-095-097</t>
  </si>
  <si>
    <t>132-107-109</t>
  </si>
  <si>
    <t>132-119-121</t>
  </si>
  <si>
    <t>132-131-133</t>
  </si>
  <si>
    <t>132-143-145</t>
  </si>
  <si>
    <t>132-155-157</t>
  </si>
  <si>
    <t>132-167-169</t>
  </si>
  <si>
    <t>132-179-181</t>
  </si>
  <si>
    <t>132-191-193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</si>
  <si>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</si>
  <si>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</si>
  <si>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</si>
  <si>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</si>
  <si>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</si>
  <si>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</si>
  <si>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</si>
  <si>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</si>
  <si>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</si>
  <si>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</si>
  <si>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</si>
  <si>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</si>
  <si>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</si>
  <si>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</si>
  <si>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</si>
  <si>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</si>
  <si>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>BSS00_132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</si>
</sst>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78.5454</c:v>
                </c:pt>
                <c:pt idx="1">
                  <c:v>48.32582</c:v>
                </c:pt>
                <c:pt idx="2">
                  <c:v>20.51083</c:v>
                </c:pt>
                <c:pt idx="3">
                  <c:v>44.673043</c:v>
                </c:pt>
                <c:pt idx="4">
                  <c:v>62.85177</c:v>
                </c:pt>
                <c:pt idx="5">
                  <c:v>61.13718</c:v>
                </c:pt>
                <c:pt idx="6">
                  <c:v>87.5043</c:v>
                </c:pt>
                <c:pt idx="7">
                  <c:v>60.57</c:v>
                </c:pt>
                <c:pt idx="8">
                  <c:v>45.21115</c:v>
                </c:pt>
                <c:pt idx="9">
                  <c:v>38.3846</c:v>
                </c:pt>
                <c:pt idx="10">
                  <c:v>30.21926</c:v>
                </c:pt>
                <c:pt idx="11">
                  <c:v>26.8046</c:v>
                </c:pt>
                <c:pt idx="12">
                  <c:v>20.1721</c:v>
                </c:pt>
                <c:pt idx="13">
                  <c:v>22.308770000000003</c:v>
                </c:pt>
                <c:pt idx="14">
                  <c:v>40.422</c:v>
                </c:pt>
                <c:pt idx="15">
                  <c:v>29.823946</c:v>
                </c:pt>
                <c:pt idx="16">
                  <c:v>18.285</c:v>
                </c:pt>
                <c:pt idx="17">
                  <c:v>18.639</c:v>
                </c:pt>
                <c:pt idx="18">
                  <c:v>53.349000000000004</c:v>
                </c:pt>
                <c:pt idx="19">
                  <c:v>16.22016</c:v>
                </c:pt>
                <c:pt idx="20">
                  <c:v>10.42</c:v>
                </c:pt>
              </c:numCache>
            </c:numRef>
          </c:xVal>
          <c:yVal>
            <c:numRef>
              <c:f>DATATABLE!$U$7:$U$27</c:f>
              <c:numCache>
                <c:ptCount val="21"/>
                <c:pt idx="0">
                  <c:v>0.08333333333333333</c:v>
                </c:pt>
                <c:pt idx="1">
                  <c:v>0.5833333333333333</c:v>
                </c:pt>
                <c:pt idx="2">
                  <c:v>1</c:v>
                </c:pt>
                <c:pt idx="3">
                  <c:v>2</c:v>
                </c:pt>
                <c:pt idx="4">
                  <c:v>2.583333333333333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numCache>
            </c:numRef>
          </c:yVal>
          <c:smooth val="0"/>
        </c:ser>
        <c:axId val="11991949"/>
        <c:axId val="40818678"/>
      </c:scatterChart>
      <c:valAx>
        <c:axId val="1199194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0818678"/>
        <c:crosses val="autoZero"/>
        <c:crossBetween val="midCat"/>
        <c:dispUnits/>
        <c:majorUnit val="10"/>
        <c:minorUnit val="5"/>
      </c:valAx>
      <c:valAx>
        <c:axId val="4081867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99194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78.5454</c:v>
                </c:pt>
                <c:pt idx="1">
                  <c:v>48.32582</c:v>
                </c:pt>
                <c:pt idx="2">
                  <c:v>20.51083</c:v>
                </c:pt>
                <c:pt idx="3">
                  <c:v>44.673043</c:v>
                </c:pt>
                <c:pt idx="4">
                  <c:v>62.85177</c:v>
                </c:pt>
                <c:pt idx="5">
                  <c:v>61.13718</c:v>
                </c:pt>
                <c:pt idx="6">
                  <c:v>87.5043</c:v>
                </c:pt>
                <c:pt idx="7">
                  <c:v>60.57</c:v>
                </c:pt>
                <c:pt idx="8">
                  <c:v>45.21115</c:v>
                </c:pt>
                <c:pt idx="9">
                  <c:v>38.3846</c:v>
                </c:pt>
                <c:pt idx="10">
                  <c:v>30.21926</c:v>
                </c:pt>
                <c:pt idx="11">
                  <c:v>26.8046</c:v>
                </c:pt>
                <c:pt idx="12">
                  <c:v>20.1721</c:v>
                </c:pt>
                <c:pt idx="13">
                  <c:v>22.308770000000003</c:v>
                </c:pt>
                <c:pt idx="14">
                  <c:v>40.422</c:v>
                </c:pt>
                <c:pt idx="15">
                  <c:v>29.823946</c:v>
                </c:pt>
                <c:pt idx="16">
                  <c:v>18.285</c:v>
                </c:pt>
                <c:pt idx="17">
                  <c:v>18.639</c:v>
                </c:pt>
                <c:pt idx="18">
                  <c:v>53.349000000000004</c:v>
                </c:pt>
                <c:pt idx="19">
                  <c:v>16.22016</c:v>
                </c:pt>
                <c:pt idx="20">
                  <c:v>10.42</c:v>
                </c:pt>
              </c:numCache>
            </c:numRef>
          </c:xVal>
          <c:yVal>
            <c:numRef>
              <c:f>DATATABLE!$V$7:$V$27</c:f>
              <c:numCache>
                <c:ptCount val="21"/>
                <c:pt idx="0">
                  <c:v>0.0254</c:v>
                </c:pt>
                <c:pt idx="1">
                  <c:v>0.17779999999999999</c:v>
                </c:pt>
                <c:pt idx="2">
                  <c:v>0.3048</c:v>
                </c:pt>
                <c:pt idx="3">
                  <c:v>0.6096</c:v>
                </c:pt>
                <c:pt idx="4">
                  <c:v>0.7873999999999999</c:v>
                </c:pt>
                <c:pt idx="5">
                  <c:v>0.9144</c:v>
                </c:pt>
                <c:pt idx="6">
                  <c:v>1.2192</c:v>
                </c:pt>
                <c:pt idx="7">
                  <c:v>1.3716</c:v>
                </c:pt>
                <c:pt idx="8">
                  <c:v>1.524</c:v>
                </c:pt>
                <c:pt idx="9">
                  <c:v>1.6764</c:v>
                </c:pt>
                <c:pt idx="10">
                  <c:v>1.8288</c:v>
                </c:pt>
                <c:pt idx="11">
                  <c:v>2.1336</c:v>
                </c:pt>
                <c:pt idx="12">
                  <c:v>2.4384</c:v>
                </c:pt>
                <c:pt idx="13">
                  <c:v>2.7432</c:v>
                </c:pt>
                <c:pt idx="14">
                  <c:v>3.048</c:v>
                </c:pt>
                <c:pt idx="15">
                  <c:v>3.3528</c:v>
                </c:pt>
                <c:pt idx="16">
                  <c:v>3.6576</c:v>
                </c:pt>
                <c:pt idx="17">
                  <c:v>3.9624</c:v>
                </c:pt>
                <c:pt idx="18">
                  <c:v>4.2672</c:v>
                </c:pt>
                <c:pt idx="19">
                  <c:v>4.572</c:v>
                </c:pt>
                <c:pt idx="20">
                  <c:v>4.8768</c:v>
                </c:pt>
              </c:numCache>
            </c:numRef>
          </c:yVal>
          <c:smooth val="0"/>
        </c:ser>
        <c:axId val="31823783"/>
        <c:axId val="17978592"/>
      </c:scatterChart>
      <c:valAx>
        <c:axId val="3182378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978592"/>
        <c:crosses val="autoZero"/>
        <c:crossBetween val="midCat"/>
        <c:dispUnits/>
        <c:majorUnit val="10"/>
        <c:minorUnit val="5"/>
      </c:valAx>
      <c:valAx>
        <c:axId val="1797859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182378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47</xdr:row>
      <xdr:rowOff>0</xdr:rowOff>
    </xdr:from>
    <xdr:to>
      <xdr:col>9</xdr:col>
      <xdr:colOff>114300</xdr:colOff>
      <xdr:row>65</xdr:row>
      <xdr:rowOff>28575</xdr:rowOff>
    </xdr:to>
    <xdr:graphicFrame>
      <xdr:nvGraphicFramePr>
        <xdr:cNvPr id="1" name="Chart 1"/>
        <xdr:cNvGraphicFramePr/>
      </xdr:nvGraphicFramePr>
      <xdr:xfrm>
        <a:off x="219075" y="7162800"/>
        <a:ext cx="35623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47</xdr:row>
      <xdr:rowOff>104775</xdr:rowOff>
    </xdr:from>
    <xdr:to>
      <xdr:col>19</xdr:col>
      <xdr:colOff>180975</xdr:colOff>
      <xdr:row>65</xdr:row>
      <xdr:rowOff>123825</xdr:rowOff>
    </xdr:to>
    <xdr:graphicFrame>
      <xdr:nvGraphicFramePr>
        <xdr:cNvPr id="2" name="Chart 2"/>
        <xdr:cNvGraphicFramePr/>
      </xdr:nvGraphicFramePr>
      <xdr:xfrm>
        <a:off x="4029075" y="7267575"/>
        <a:ext cx="3524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4" width="5.7109375" style="0" bestFit="1" customWidth="1"/>
    <col min="5" max="12" width="4.8515625" style="0" bestFit="1" customWidth="1"/>
    <col min="13" max="13" width="3.421875" style="0" bestFit="1" customWidth="1"/>
    <col min="14" max="15" width="4.7109375" style="11" customWidth="1"/>
    <col min="16" max="16" width="8.7109375" style="7" bestFit="1" customWidth="1"/>
    <col min="17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37</v>
      </c>
      <c r="B4" s="1"/>
      <c r="C4" s="1"/>
      <c r="D4" s="1"/>
      <c r="E4" s="1"/>
      <c r="F4" s="1"/>
      <c r="G4" s="9" t="s">
        <v>28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23</v>
      </c>
      <c r="B5" s="3" t="s">
        <v>24</v>
      </c>
      <c r="C5" s="3" t="s">
        <v>36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34</v>
      </c>
      <c r="O5" s="3" t="s">
        <v>35</v>
      </c>
      <c r="P5" s="6" t="s">
        <v>25</v>
      </c>
      <c r="Q5" s="6" t="s">
        <v>26</v>
      </c>
      <c r="R5" s="6" t="s">
        <v>27</v>
      </c>
      <c r="S5" s="1"/>
      <c r="T5" s="8" t="s">
        <v>29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0.004941</v>
      </c>
      <c r="E6" s="2">
        <v>0.01357</v>
      </c>
      <c r="F6" s="2">
        <v>0.03536</v>
      </c>
      <c r="G6" s="2">
        <v>0.07465</v>
      </c>
      <c r="H6" s="2">
        <v>0.1166</v>
      </c>
      <c r="I6" s="2">
        <v>0.1562</v>
      </c>
      <c r="J6" s="2">
        <v>0.1796</v>
      </c>
      <c r="K6" s="2">
        <v>0.2056</v>
      </c>
      <c r="L6" s="2">
        <v>0.2395</v>
      </c>
      <c r="M6" s="2" t="s">
        <v>21</v>
      </c>
      <c r="N6" s="5">
        <f>(F6+J6)/2</f>
        <v>0.10748</v>
      </c>
      <c r="O6" s="5"/>
      <c r="P6" s="5">
        <v>78.5454</v>
      </c>
      <c r="Q6" s="5">
        <v>17.5</v>
      </c>
      <c r="R6" s="5">
        <v>3.94</v>
      </c>
      <c r="S6" s="2"/>
      <c r="T6" s="12" t="s">
        <v>30</v>
      </c>
      <c r="U6" s="13" t="s">
        <v>31</v>
      </c>
      <c r="V6" s="13" t="s">
        <v>32</v>
      </c>
      <c r="W6" s="13" t="s">
        <v>25</v>
      </c>
      <c r="X6" s="13" t="s">
        <v>33</v>
      </c>
      <c r="Y6" s="14" t="s">
        <v>27</v>
      </c>
      <c r="Z6" s="2"/>
      <c r="AA6" s="2"/>
      <c r="AB6" s="2"/>
      <c r="AC6" s="2"/>
    </row>
    <row r="7" spans="1:29" ht="12">
      <c r="A7" s="2"/>
      <c r="B7" s="2"/>
      <c r="C7" s="2"/>
      <c r="D7" s="2">
        <v>7.660981228876663</v>
      </c>
      <c r="E7" s="2">
        <v>6.203435469017958</v>
      </c>
      <c r="F7" s="2">
        <v>4.82173791504538</v>
      </c>
      <c r="G7" s="2">
        <v>3.743713929414908</v>
      </c>
      <c r="H7" s="2">
        <v>3.100360306348953</v>
      </c>
      <c r="I7" s="2">
        <v>2.67853364140747</v>
      </c>
      <c r="J7" s="2">
        <v>2.4771407448083025</v>
      </c>
      <c r="K7" s="2">
        <v>2.282087830355571</v>
      </c>
      <c r="L7" s="2">
        <v>2.0619024389259066</v>
      </c>
      <c r="M7" s="2" t="s">
        <v>22</v>
      </c>
      <c r="N7" s="5">
        <f aca="true" t="shared" si="0" ref="N7:N47">(F7+J7)/2</f>
        <v>3.649439329926841</v>
      </c>
      <c r="O7" s="5">
        <f>(F7-J7)/2</f>
        <v>1.1722985851185386</v>
      </c>
      <c r="P7" s="5"/>
      <c r="Q7" s="5"/>
      <c r="R7" s="5"/>
      <c r="S7" s="2"/>
      <c r="T7" s="15" t="s">
        <v>0</v>
      </c>
      <c r="U7" s="16">
        <v>0.08333333333333333</v>
      </c>
      <c r="V7" s="16">
        <f>CONVERT(U7,"ft","m")</f>
        <v>0.0254</v>
      </c>
      <c r="W7" s="17">
        <v>78.5454</v>
      </c>
      <c r="X7" s="17">
        <v>17.5</v>
      </c>
      <c r="Y7" s="18">
        <v>3.94</v>
      </c>
      <c r="Z7" s="2"/>
      <c r="AA7" s="2"/>
      <c r="AB7" s="2"/>
      <c r="AC7" s="2"/>
    </row>
    <row r="8" spans="1:29" ht="12">
      <c r="A8" s="2" t="s">
        <v>1</v>
      </c>
      <c r="B8" s="2">
        <v>0.5833333333333333</v>
      </c>
      <c r="C8" s="2">
        <f>CONVERT(B8,"ft","m")</f>
        <v>0.17779999999999999</v>
      </c>
      <c r="D8" s="2">
        <v>0.001523</v>
      </c>
      <c r="E8" s="2">
        <v>0.003275</v>
      </c>
      <c r="F8" s="2">
        <v>0.007376</v>
      </c>
      <c r="G8" s="2">
        <v>0.018760000000000002</v>
      </c>
      <c r="H8" s="2">
        <v>0.05995</v>
      </c>
      <c r="I8" s="2">
        <v>0.09913</v>
      </c>
      <c r="J8" s="2">
        <v>0.1184</v>
      </c>
      <c r="K8" s="2">
        <v>0.1381</v>
      </c>
      <c r="L8" s="2">
        <v>0.1724</v>
      </c>
      <c r="M8" s="2"/>
      <c r="N8" s="5">
        <f t="shared" si="0"/>
        <v>0.062888</v>
      </c>
      <c r="O8" s="5"/>
      <c r="P8" s="5">
        <v>48.32582</v>
      </c>
      <c r="Q8" s="5">
        <v>40.32</v>
      </c>
      <c r="R8" s="5">
        <v>11.35</v>
      </c>
      <c r="S8" s="2"/>
      <c r="T8" s="15" t="s">
        <v>1</v>
      </c>
      <c r="U8" s="16">
        <v>0.5833333333333333</v>
      </c>
      <c r="V8" s="16">
        <f>CONVERT(U8,"ft","m")</f>
        <v>0.17779999999999999</v>
      </c>
      <c r="W8" s="17">
        <v>48.32582</v>
      </c>
      <c r="X8" s="17">
        <v>40.32</v>
      </c>
      <c r="Y8" s="18">
        <v>11.35</v>
      </c>
      <c r="Z8" s="2"/>
      <c r="AA8" s="2"/>
      <c r="AB8" s="2"/>
      <c r="AC8" s="2"/>
    </row>
    <row r="9" spans="1:29" ht="12">
      <c r="A9" s="2"/>
      <c r="B9" s="2"/>
      <c r="C9" s="2"/>
      <c r="D9" s="2">
        <v>9.358868342836882</v>
      </c>
      <c r="E9" s="2">
        <v>8.254289378011999</v>
      </c>
      <c r="F9" s="2">
        <v>7.082945628894836</v>
      </c>
      <c r="G9" s="2">
        <v>5.736196361921435</v>
      </c>
      <c r="H9" s="2">
        <v>4.060096436135225</v>
      </c>
      <c r="I9" s="2">
        <v>3.334534459290701</v>
      </c>
      <c r="J9" s="2">
        <v>3.0782590139205</v>
      </c>
      <c r="K9" s="2">
        <v>2.8562147752913987</v>
      </c>
      <c r="L9" s="2">
        <v>2.536168320460351</v>
      </c>
      <c r="M9" s="2"/>
      <c r="N9" s="5">
        <f t="shared" si="0"/>
        <v>5.080602321407668</v>
      </c>
      <c r="O9" s="5">
        <f>(F9-J9)/2</f>
        <v>2.002343307487168</v>
      </c>
      <c r="P9" s="5"/>
      <c r="Q9" s="5"/>
      <c r="R9" s="5"/>
      <c r="S9" s="2"/>
      <c r="T9" s="15" t="s">
        <v>2</v>
      </c>
      <c r="U9" s="16">
        <v>1</v>
      </c>
      <c r="V9" s="16">
        <f>CONVERT(U9,"ft","m")</f>
        <v>0.3048</v>
      </c>
      <c r="W9" s="17">
        <v>20.51083</v>
      </c>
      <c r="X9" s="17">
        <v>62.22</v>
      </c>
      <c r="Y9" s="18">
        <v>17.26</v>
      </c>
      <c r="Z9" s="2"/>
      <c r="AA9" s="2"/>
      <c r="AB9" s="2"/>
      <c r="AC9" s="2"/>
    </row>
    <row r="10" spans="1:29" ht="12">
      <c r="A10" s="2" t="s">
        <v>2</v>
      </c>
      <c r="B10" s="2">
        <v>1</v>
      </c>
      <c r="C10" s="2">
        <f>CONVERT(B10,"ft","m")</f>
        <v>0.3048</v>
      </c>
      <c r="D10" s="2">
        <v>0.00099</v>
      </c>
      <c r="E10" s="2">
        <v>0.002215</v>
      </c>
      <c r="F10" s="2">
        <v>0.003568</v>
      </c>
      <c r="G10" s="2">
        <v>0.007836</v>
      </c>
      <c r="H10" s="2">
        <v>0.0261</v>
      </c>
      <c r="I10" s="2">
        <v>0.0537</v>
      </c>
      <c r="J10" s="2">
        <v>0.07677</v>
      </c>
      <c r="K10" s="2">
        <v>0.1082</v>
      </c>
      <c r="L10" s="2">
        <v>0.2048</v>
      </c>
      <c r="M10" s="2"/>
      <c r="N10" s="5">
        <f t="shared" si="0"/>
        <v>0.040169</v>
      </c>
      <c r="O10" s="5"/>
      <c r="P10" s="5">
        <v>20.51083</v>
      </c>
      <c r="Q10" s="5">
        <v>62.22</v>
      </c>
      <c r="R10" s="5">
        <v>17.26</v>
      </c>
      <c r="S10" s="2"/>
      <c r="T10" s="15" t="s">
        <v>3</v>
      </c>
      <c r="U10" s="16">
        <v>2</v>
      </c>
      <c r="V10" s="16">
        <f>CONVERT(U10,"ft","m")</f>
        <v>0.6096</v>
      </c>
      <c r="W10" s="17">
        <v>44.673043</v>
      </c>
      <c r="X10" s="17">
        <v>47.82</v>
      </c>
      <c r="Y10" s="18">
        <v>7.54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9.980283854357204</v>
      </c>
      <c r="E11" s="2">
        <v>8.818477585881794</v>
      </c>
      <c r="F11" s="2">
        <v>8.13066866940387</v>
      </c>
      <c r="G11" s="2">
        <v>6.995666887056587</v>
      </c>
      <c r="H11" s="2">
        <v>5.259806382979566</v>
      </c>
      <c r="I11" s="2">
        <v>4.218934101564037</v>
      </c>
      <c r="J11" s="2">
        <v>3.7033135416762093</v>
      </c>
      <c r="K11" s="2">
        <v>3.208227595722634</v>
      </c>
      <c r="L11" s="2">
        <v>2.287712379549449</v>
      </c>
      <c r="M11" s="2"/>
      <c r="N11" s="5">
        <f t="shared" si="0"/>
        <v>5.916991105540039</v>
      </c>
      <c r="O11" s="5">
        <f>(F11-J11)/2</f>
        <v>2.21367756386383</v>
      </c>
      <c r="P11" s="5"/>
      <c r="Q11" s="5"/>
      <c r="R11" s="5"/>
      <c r="S11" s="2"/>
      <c r="T11" s="15" t="s">
        <v>4</v>
      </c>
      <c r="U11" s="16">
        <v>2.583333333333333</v>
      </c>
      <c r="V11" s="16">
        <f>CONVERT(U11,"ft","m")</f>
        <v>0.7873999999999999</v>
      </c>
      <c r="W11" s="17">
        <v>62.85177</v>
      </c>
      <c r="X11" s="17">
        <v>33.52</v>
      </c>
      <c r="Y11" s="18">
        <v>3.63</v>
      </c>
      <c r="Z11" s="2"/>
      <c r="AA11" s="2"/>
      <c r="AB11" s="2"/>
      <c r="AC11" s="2"/>
    </row>
    <row r="12" spans="1:29" ht="12">
      <c r="A12" s="2" t="s">
        <v>3</v>
      </c>
      <c r="B12" s="2">
        <v>2</v>
      </c>
      <c r="C12" s="2">
        <f>CONVERT(B12,"ft","m")</f>
        <v>0.6096</v>
      </c>
      <c r="D12" s="2">
        <v>0.002357</v>
      </c>
      <c r="E12" s="2">
        <v>0.006273</v>
      </c>
      <c r="F12" s="2">
        <v>0.0151</v>
      </c>
      <c r="G12" s="2">
        <v>0.02698</v>
      </c>
      <c r="H12" s="2">
        <v>0.05575</v>
      </c>
      <c r="I12" s="2">
        <v>0.09304000000000001</v>
      </c>
      <c r="J12" s="2">
        <v>0.1132</v>
      </c>
      <c r="K12" s="2">
        <v>0.1344</v>
      </c>
      <c r="L12" s="2">
        <v>0.1822</v>
      </c>
      <c r="M12" s="2"/>
      <c r="N12" s="5">
        <f t="shared" si="0"/>
        <v>0.06415</v>
      </c>
      <c r="O12" s="5"/>
      <c r="P12" s="5">
        <v>44.673043</v>
      </c>
      <c r="Q12" s="5">
        <v>47.82</v>
      </c>
      <c r="R12" s="5">
        <v>7.54</v>
      </c>
      <c r="S12" s="2"/>
      <c r="T12" s="15" t="s">
        <v>5</v>
      </c>
      <c r="U12" s="16">
        <v>3</v>
      </c>
      <c r="V12" s="16">
        <f>CONVERT(U12,"ft","m")</f>
        <v>0.9144</v>
      </c>
      <c r="W12" s="17">
        <v>61.13718</v>
      </c>
      <c r="X12" s="17">
        <v>33.53</v>
      </c>
      <c r="Y12" s="18">
        <v>5.34</v>
      </c>
      <c r="Z12" s="2"/>
      <c r="AA12" s="2"/>
      <c r="AB12" s="2"/>
      <c r="AC12" s="2"/>
    </row>
    <row r="13" spans="1:29" ht="12">
      <c r="A13" s="2"/>
      <c r="B13" s="2"/>
      <c r="C13" s="2"/>
      <c r="D13" s="2">
        <v>8.728832526074006</v>
      </c>
      <c r="E13" s="2">
        <v>7.31662872201344</v>
      </c>
      <c r="F13" s="2">
        <v>6.049307640224371</v>
      </c>
      <c r="G13" s="2">
        <v>5.211965841488544</v>
      </c>
      <c r="H13" s="2">
        <v>4.164884384741782</v>
      </c>
      <c r="I13" s="2">
        <v>3.4260050929635932</v>
      </c>
      <c r="J13" s="2">
        <v>3.1430541367175673</v>
      </c>
      <c r="K13" s="2">
        <v>2.895394956770689</v>
      </c>
      <c r="L13" s="2">
        <v>2.456405135747399</v>
      </c>
      <c r="M13" s="2"/>
      <c r="N13" s="5">
        <f t="shared" si="0"/>
        <v>4.596180888470969</v>
      </c>
      <c r="O13" s="5">
        <f>(F13-J13)/2</f>
        <v>1.453126751753402</v>
      </c>
      <c r="P13" s="5"/>
      <c r="Q13" s="5"/>
      <c r="R13" s="5"/>
      <c r="S13" s="2"/>
      <c r="T13" s="15" t="s">
        <v>6</v>
      </c>
      <c r="U13" s="16">
        <v>4</v>
      </c>
      <c r="V13" s="16">
        <f>CONVERT(U13,"ft","m")</f>
        <v>1.2192</v>
      </c>
      <c r="W13" s="17">
        <v>87.5043</v>
      </c>
      <c r="X13" s="17">
        <v>10.5</v>
      </c>
      <c r="Y13" s="18">
        <v>1.934</v>
      </c>
      <c r="Z13" s="2"/>
      <c r="AA13" s="2"/>
      <c r="AB13" s="2"/>
      <c r="AC13" s="2"/>
    </row>
    <row r="14" spans="1:29" ht="12">
      <c r="A14" s="2" t="s">
        <v>4</v>
      </c>
      <c r="B14" s="2">
        <v>2.583333333333333</v>
      </c>
      <c r="C14" s="2">
        <f>CONVERT(B14,"ft","m")</f>
        <v>0.7873999999999999</v>
      </c>
      <c r="D14" s="2">
        <v>0.008155</v>
      </c>
      <c r="E14" s="2">
        <v>0.022510000000000002</v>
      </c>
      <c r="F14" s="2">
        <v>0.03313</v>
      </c>
      <c r="G14" s="2">
        <v>0.0457</v>
      </c>
      <c r="H14" s="2">
        <v>0.08456</v>
      </c>
      <c r="I14" s="2">
        <v>0.141</v>
      </c>
      <c r="J14" s="2">
        <v>0.1691</v>
      </c>
      <c r="K14" s="2">
        <v>0.195</v>
      </c>
      <c r="L14" s="2">
        <v>0.2303</v>
      </c>
      <c r="M14" s="2"/>
      <c r="N14" s="5">
        <f t="shared" si="0"/>
        <v>0.101115</v>
      </c>
      <c r="O14" s="5"/>
      <c r="P14" s="5">
        <v>62.85177</v>
      </c>
      <c r="Q14" s="5">
        <v>33.52</v>
      </c>
      <c r="R14" s="5">
        <v>3.63</v>
      </c>
      <c r="S14" s="2"/>
      <c r="T14" s="15" t="s">
        <v>7</v>
      </c>
      <c r="U14" s="16">
        <v>4.5</v>
      </c>
      <c r="V14" s="16">
        <f>CONVERT(U14,"ft","m")</f>
        <v>1.3716</v>
      </c>
      <c r="W14" s="17">
        <v>60.57</v>
      </c>
      <c r="X14" s="17">
        <v>33.48</v>
      </c>
      <c r="Y14" s="18">
        <v>5.92</v>
      </c>
      <c r="Z14" s="2"/>
      <c r="AA14" s="2"/>
      <c r="AB14" s="2"/>
      <c r="AC14" s="2"/>
    </row>
    <row r="15" spans="1:29" ht="12">
      <c r="A15" s="2"/>
      <c r="B15" s="2"/>
      <c r="C15" s="2"/>
      <c r="D15" s="2">
        <v>6.938099407724927</v>
      </c>
      <c r="E15" s="2">
        <v>5.473290132982656</v>
      </c>
      <c r="F15" s="2">
        <v>4.915717986355798</v>
      </c>
      <c r="G15" s="2">
        <v>4.45166202449138</v>
      </c>
      <c r="H15" s="2">
        <v>3.5638808130541286</v>
      </c>
      <c r="I15" s="2">
        <v>2.8262329322632938</v>
      </c>
      <c r="J15" s="2">
        <v>2.5640514351394663</v>
      </c>
      <c r="K15" s="2">
        <v>2.3584539709124765</v>
      </c>
      <c r="L15" s="2">
        <v>2.118413683756604</v>
      </c>
      <c r="M15" s="2"/>
      <c r="N15" s="5">
        <f t="shared" si="0"/>
        <v>3.7398847107476323</v>
      </c>
      <c r="O15" s="5">
        <f>(F15-J15)/2</f>
        <v>1.1758332756081658</v>
      </c>
      <c r="P15" s="5"/>
      <c r="Q15" s="5"/>
      <c r="R15" s="5"/>
      <c r="S15" s="2"/>
      <c r="T15" s="15" t="s">
        <v>8</v>
      </c>
      <c r="U15" s="16">
        <v>5</v>
      </c>
      <c r="V15" s="16">
        <f>CONVERT(U15,"ft","m")</f>
        <v>1.524</v>
      </c>
      <c r="W15" s="17">
        <v>45.21115</v>
      </c>
      <c r="X15" s="17">
        <v>42.04</v>
      </c>
      <c r="Y15" s="18">
        <v>12.8</v>
      </c>
      <c r="Z15" s="2"/>
      <c r="AA15" s="2"/>
      <c r="AB15" s="2"/>
      <c r="AC15" s="2"/>
    </row>
    <row r="16" spans="1:29" ht="12">
      <c r="A16" s="2" t="s">
        <v>5</v>
      </c>
      <c r="B16" s="2">
        <v>3</v>
      </c>
      <c r="C16" s="2">
        <f>CONVERT(B16,"ft","m")</f>
        <v>0.9144</v>
      </c>
      <c r="D16" s="2">
        <v>0.00354</v>
      </c>
      <c r="E16" s="2">
        <v>0.01281</v>
      </c>
      <c r="F16" s="2">
        <v>0.02419</v>
      </c>
      <c r="G16" s="2">
        <v>0.03897</v>
      </c>
      <c r="H16" s="2">
        <v>0.08339</v>
      </c>
      <c r="I16" s="2">
        <v>0.1335</v>
      </c>
      <c r="J16" s="2">
        <v>0.1603</v>
      </c>
      <c r="K16" s="2">
        <v>0.1877</v>
      </c>
      <c r="L16" s="2">
        <v>0.2252</v>
      </c>
      <c r="M16" s="2"/>
      <c r="N16" s="5">
        <f t="shared" si="0"/>
        <v>0.092245</v>
      </c>
      <c r="O16" s="5"/>
      <c r="P16" s="5">
        <v>61.13718</v>
      </c>
      <c r="Q16" s="5">
        <v>33.53</v>
      </c>
      <c r="R16" s="5">
        <v>5.34</v>
      </c>
      <c r="S16" s="2"/>
      <c r="T16" s="15" t="s">
        <v>9</v>
      </c>
      <c r="U16" s="16">
        <v>5.5</v>
      </c>
      <c r="V16" s="16">
        <f>CONVERT(U16,"ft","m")</f>
        <v>1.6764</v>
      </c>
      <c r="W16" s="17">
        <v>38.3846</v>
      </c>
      <c r="X16" s="17">
        <v>50.26</v>
      </c>
      <c r="Y16" s="18">
        <v>11.35</v>
      </c>
      <c r="Z16" s="2"/>
      <c r="AA16" s="2"/>
      <c r="AB16" s="2"/>
      <c r="AC16" s="2"/>
    </row>
    <row r="17" spans="1:29" ht="12">
      <c r="A17" s="2"/>
      <c r="B17" s="2"/>
      <c r="C17" s="2"/>
      <c r="D17" s="2">
        <v>8.142034924353814</v>
      </c>
      <c r="E17" s="2">
        <v>6.286585714095165</v>
      </c>
      <c r="F17" s="2">
        <v>5.369445420456887</v>
      </c>
      <c r="G17" s="2">
        <v>4.681492258267775</v>
      </c>
      <c r="H17" s="2">
        <v>3.5839818014933122</v>
      </c>
      <c r="I17" s="2">
        <v>2.905088352974533</v>
      </c>
      <c r="J17" s="2">
        <v>2.6411536693949014</v>
      </c>
      <c r="K17" s="2">
        <v>2.413499444718575</v>
      </c>
      <c r="L17" s="2">
        <v>2.15072126746922</v>
      </c>
      <c r="M17" s="2"/>
      <c r="N17" s="5">
        <f t="shared" si="0"/>
        <v>4.005299544925894</v>
      </c>
      <c r="O17" s="5">
        <f>(F17-J17)/2</f>
        <v>1.3641458755309928</v>
      </c>
      <c r="P17" s="5"/>
      <c r="Q17" s="5"/>
      <c r="R17" s="5"/>
      <c r="S17" s="2"/>
      <c r="T17" s="15" t="s">
        <v>10</v>
      </c>
      <c r="U17" s="16">
        <v>6</v>
      </c>
      <c r="V17" s="16">
        <f>CONVERT(U17,"ft","m")</f>
        <v>1.8288</v>
      </c>
      <c r="W17" s="17">
        <v>30.21926</v>
      </c>
      <c r="X17" s="17">
        <v>59.1</v>
      </c>
      <c r="Y17" s="18">
        <v>10.69</v>
      </c>
      <c r="Z17" s="2"/>
      <c r="AA17" s="2"/>
      <c r="AB17" s="2"/>
      <c r="AC17" s="2"/>
    </row>
    <row r="18" spans="1:29" ht="12">
      <c r="A18" s="2" t="s">
        <v>6</v>
      </c>
      <c r="B18" s="2">
        <v>4</v>
      </c>
      <c r="C18" s="2">
        <f>CONVERT(B18,"ft","m")</f>
        <v>1.2192</v>
      </c>
      <c r="D18" s="2">
        <v>0.03039</v>
      </c>
      <c r="E18" s="2">
        <v>0.05615</v>
      </c>
      <c r="F18" s="2">
        <v>0.06966</v>
      </c>
      <c r="G18" s="2">
        <v>0.08256999999999999</v>
      </c>
      <c r="H18" s="2">
        <v>0.1087</v>
      </c>
      <c r="I18" s="2">
        <v>0.1378</v>
      </c>
      <c r="J18" s="2">
        <v>0.1546</v>
      </c>
      <c r="K18" s="2">
        <v>0.1732</v>
      </c>
      <c r="L18" s="2">
        <v>0.2096</v>
      </c>
      <c r="M18" s="2"/>
      <c r="N18" s="5">
        <f t="shared" si="0"/>
        <v>0.11213</v>
      </c>
      <c r="O18" s="5"/>
      <c r="P18" s="5">
        <v>87.5043</v>
      </c>
      <c r="Q18" s="5">
        <v>10.5</v>
      </c>
      <c r="R18" s="5">
        <v>1.934</v>
      </c>
      <c r="S18" s="2"/>
      <c r="T18" s="15" t="s">
        <v>11</v>
      </c>
      <c r="U18" s="16">
        <v>7</v>
      </c>
      <c r="V18" s="16">
        <f>CONVERT(U18,"ft","m")</f>
        <v>2.1336</v>
      </c>
      <c r="W18" s="17">
        <v>26.8046</v>
      </c>
      <c r="X18" s="17">
        <v>59.71</v>
      </c>
      <c r="Y18" s="18">
        <v>13.46</v>
      </c>
      <c r="Z18" s="2"/>
      <c r="AA18" s="2"/>
      <c r="AB18" s="2"/>
      <c r="AC18" s="2"/>
    </row>
    <row r="19" spans="1:29" ht="12">
      <c r="A19" s="2"/>
      <c r="B19" s="2"/>
      <c r="C19" s="2"/>
      <c r="D19" s="2">
        <v>5.040259514914518</v>
      </c>
      <c r="E19" s="2">
        <v>4.154570167148848</v>
      </c>
      <c r="F19" s="2">
        <v>3.8435257168500887</v>
      </c>
      <c r="G19" s="2">
        <v>3.598238484556748</v>
      </c>
      <c r="H19" s="2">
        <v>3.20157615452214</v>
      </c>
      <c r="I19" s="2">
        <v>2.8593522068451582</v>
      </c>
      <c r="J19" s="2">
        <v>2.6933877756246023</v>
      </c>
      <c r="K19" s="2">
        <v>2.5294891648227247</v>
      </c>
      <c r="L19" s="2">
        <v>2.254289378011999</v>
      </c>
      <c r="M19" s="2"/>
      <c r="N19" s="5">
        <f t="shared" si="0"/>
        <v>3.2684567462373453</v>
      </c>
      <c r="O19" s="5">
        <f>(F19-J19)/2</f>
        <v>0.5750689706127432</v>
      </c>
      <c r="P19" s="5"/>
      <c r="Q19" s="5"/>
      <c r="R19" s="5"/>
      <c r="S19" s="2"/>
      <c r="T19" s="15" t="s">
        <v>12</v>
      </c>
      <c r="U19" s="16">
        <v>8</v>
      </c>
      <c r="V19" s="16">
        <f>CONVERT(U19,"ft","m")</f>
        <v>2.4384</v>
      </c>
      <c r="W19" s="17">
        <v>20.1721</v>
      </c>
      <c r="X19" s="17">
        <v>60.35</v>
      </c>
      <c r="Y19" s="18">
        <v>19.56</v>
      </c>
      <c r="Z19" s="2"/>
      <c r="AA19" s="2"/>
      <c r="AB19" s="2"/>
      <c r="AC19" s="2"/>
    </row>
    <row r="20" spans="1:29" ht="12">
      <c r="A20" s="2" t="s">
        <v>7</v>
      </c>
      <c r="B20" s="2">
        <v>4.5</v>
      </c>
      <c r="C20" s="2">
        <f>CONVERT(B20,"ft","m")</f>
        <v>1.3716</v>
      </c>
      <c r="D20" s="2">
        <v>0.0032320000000000005</v>
      </c>
      <c r="E20" s="2">
        <v>0.01084</v>
      </c>
      <c r="F20" s="2">
        <v>0.02468</v>
      </c>
      <c r="G20" s="2">
        <v>0.04269</v>
      </c>
      <c r="H20" s="2">
        <v>0.0748</v>
      </c>
      <c r="I20" s="2">
        <v>0.1058</v>
      </c>
      <c r="J20" s="2">
        <v>0.1215</v>
      </c>
      <c r="K20" s="2">
        <v>0.1383</v>
      </c>
      <c r="L20" s="2">
        <v>0.1677</v>
      </c>
      <c r="M20" s="2"/>
      <c r="N20" s="5">
        <f t="shared" si="0"/>
        <v>0.07309</v>
      </c>
      <c r="O20" s="5"/>
      <c r="P20" s="5">
        <v>60.57</v>
      </c>
      <c r="Q20" s="5">
        <v>33.48</v>
      </c>
      <c r="R20" s="5">
        <v>5.92</v>
      </c>
      <c r="S20" s="2"/>
      <c r="T20" s="15" t="s">
        <v>13</v>
      </c>
      <c r="U20" s="16">
        <v>9</v>
      </c>
      <c r="V20" s="16">
        <f>CONVERT(U20,"ft","m")</f>
        <v>2.7432</v>
      </c>
      <c r="W20" s="17">
        <v>22.308770000000003</v>
      </c>
      <c r="X20" s="17">
        <v>55.28</v>
      </c>
      <c r="Y20" s="18">
        <v>22.43</v>
      </c>
      <c r="Z20" s="2"/>
      <c r="AA20" s="2"/>
      <c r="AB20" s="2"/>
      <c r="AC20" s="2"/>
    </row>
    <row r="21" spans="1:29" ht="12">
      <c r="A21" s="2"/>
      <c r="B21" s="2"/>
      <c r="C21" s="2"/>
      <c r="D21" s="2">
        <v>8.273357086572378</v>
      </c>
      <c r="E21" s="2">
        <v>6.5274914330829406</v>
      </c>
      <c r="F21" s="2">
        <v>5.340513795287394</v>
      </c>
      <c r="G21" s="2">
        <v>4.549958027189174</v>
      </c>
      <c r="H21" s="2">
        <v>3.7408179196618128</v>
      </c>
      <c r="I21" s="2">
        <v>3.2405884674354235</v>
      </c>
      <c r="J21" s="2">
        <v>3.040971781056306</v>
      </c>
      <c r="K21" s="2">
        <v>2.8541269383989554</v>
      </c>
      <c r="L21" s="2">
        <v>2.5760454059851035</v>
      </c>
      <c r="M21" s="2"/>
      <c r="N21" s="5">
        <f t="shared" si="0"/>
        <v>4.19074278817185</v>
      </c>
      <c r="O21" s="5">
        <f>(F21-J21)/2</f>
        <v>1.1497710071155438</v>
      </c>
      <c r="P21" s="5"/>
      <c r="Q21" s="5"/>
      <c r="R21" s="5"/>
      <c r="S21" s="2"/>
      <c r="T21" s="15" t="s">
        <v>14</v>
      </c>
      <c r="U21" s="16">
        <v>10</v>
      </c>
      <c r="V21" s="16">
        <f>CONVERT(U21,"ft","m")</f>
        <v>3.048</v>
      </c>
      <c r="W21" s="17">
        <v>40.422</v>
      </c>
      <c r="X21" s="17">
        <v>45.37</v>
      </c>
      <c r="Y21" s="18">
        <v>14.25</v>
      </c>
      <c r="Z21" s="2"/>
      <c r="AA21" s="2"/>
      <c r="AB21" s="2"/>
      <c r="AC21" s="2"/>
    </row>
    <row r="22" spans="1:29" ht="12">
      <c r="A22" s="2" t="s">
        <v>8</v>
      </c>
      <c r="B22" s="2">
        <v>5</v>
      </c>
      <c r="C22" s="2">
        <f>CONVERT(B22,"ft","m")</f>
        <v>1.524</v>
      </c>
      <c r="D22" s="2">
        <v>0.001429</v>
      </c>
      <c r="E22" s="2">
        <v>0.00287</v>
      </c>
      <c r="F22" s="2">
        <v>0.005561</v>
      </c>
      <c r="G22" s="2">
        <v>0.01524</v>
      </c>
      <c r="H22" s="2">
        <v>0.05683</v>
      </c>
      <c r="I22" s="2">
        <v>0.08581</v>
      </c>
      <c r="J22" s="2">
        <v>0.09922</v>
      </c>
      <c r="K22" s="2">
        <v>0.1115</v>
      </c>
      <c r="L22" s="2">
        <v>0.1284</v>
      </c>
      <c r="M22" s="2"/>
      <c r="N22" s="5">
        <f t="shared" si="0"/>
        <v>0.0523905</v>
      </c>
      <c r="O22" s="5"/>
      <c r="P22" s="5">
        <v>45.21115</v>
      </c>
      <c r="Q22" s="5">
        <v>42.04</v>
      </c>
      <c r="R22" s="5">
        <v>12.8</v>
      </c>
      <c r="S22" s="2"/>
      <c r="T22" s="15" t="s">
        <v>15</v>
      </c>
      <c r="U22" s="16">
        <v>11</v>
      </c>
      <c r="V22" s="16">
        <f>CONVERT(U22,"ft","m")</f>
        <v>3.3528</v>
      </c>
      <c r="W22" s="17">
        <v>29.823946</v>
      </c>
      <c r="X22" s="17">
        <v>50.16</v>
      </c>
      <c r="Y22" s="18">
        <v>20.01</v>
      </c>
      <c r="Z22" s="2"/>
      <c r="AA22" s="2"/>
      <c r="AB22" s="2"/>
      <c r="AC22" s="2"/>
    </row>
    <row r="23" spans="1:29" ht="12">
      <c r="A23" s="2"/>
      <c r="B23" s="2"/>
      <c r="C23" s="2"/>
      <c r="D23" s="2">
        <v>9.450778368228358</v>
      </c>
      <c r="E23" s="2">
        <v>8.444733547761125</v>
      </c>
      <c r="F23" s="2">
        <v>7.490439947519477</v>
      </c>
      <c r="G23" s="2">
        <v>6.03599328694349</v>
      </c>
      <c r="H23" s="2">
        <v>4.137203474385482</v>
      </c>
      <c r="I23" s="2">
        <v>3.542710405572715</v>
      </c>
      <c r="J23" s="2">
        <v>3.333225232544134</v>
      </c>
      <c r="K23" s="2">
        <v>3.1648843847417822</v>
      </c>
      <c r="L23" s="2">
        <v>2.961282892427146</v>
      </c>
      <c r="M23" s="2"/>
      <c r="N23" s="5">
        <f t="shared" si="0"/>
        <v>5.411832590031805</v>
      </c>
      <c r="O23" s="5">
        <f>(F23-J23)/2</f>
        <v>2.078607357487672</v>
      </c>
      <c r="P23" s="5"/>
      <c r="Q23" s="5"/>
      <c r="R23" s="5"/>
      <c r="S23" s="2"/>
      <c r="T23" s="15" t="s">
        <v>16</v>
      </c>
      <c r="U23" s="16">
        <v>12</v>
      </c>
      <c r="V23" s="16">
        <f>CONVERT(U23,"ft","m")</f>
        <v>3.6576</v>
      </c>
      <c r="W23" s="17">
        <v>18.285</v>
      </c>
      <c r="X23" s="17">
        <v>57.39</v>
      </c>
      <c r="Y23" s="18">
        <v>24.25</v>
      </c>
      <c r="Z23" s="2"/>
      <c r="AA23" s="2"/>
      <c r="AB23" s="2"/>
      <c r="AC23" s="2"/>
    </row>
    <row r="24" spans="1:29" ht="12">
      <c r="A24" s="2" t="s">
        <v>9</v>
      </c>
      <c r="B24" s="2">
        <v>5.5</v>
      </c>
      <c r="C24" s="2">
        <f>CONVERT(B24,"ft","m")</f>
        <v>1.6764</v>
      </c>
      <c r="D24" s="2">
        <v>0.001625</v>
      </c>
      <c r="E24" s="2">
        <v>0.003297</v>
      </c>
      <c r="F24" s="2">
        <v>0.00717</v>
      </c>
      <c r="G24" s="2">
        <v>0.01939</v>
      </c>
      <c r="H24" s="2">
        <v>0.04867</v>
      </c>
      <c r="I24" s="2">
        <v>0.08667</v>
      </c>
      <c r="J24" s="2">
        <v>0.1147</v>
      </c>
      <c r="K24" s="2">
        <v>0.1473</v>
      </c>
      <c r="L24" s="2">
        <v>0.2149</v>
      </c>
      <c r="M24" s="2"/>
      <c r="N24" s="5">
        <f t="shared" si="0"/>
        <v>0.060934999999999996</v>
      </c>
      <c r="O24" s="5"/>
      <c r="P24" s="5">
        <v>38.3846</v>
      </c>
      <c r="Q24" s="5">
        <v>50.26</v>
      </c>
      <c r="R24" s="5">
        <v>11.35</v>
      </c>
      <c r="S24" s="2"/>
      <c r="T24" s="15" t="s">
        <v>17</v>
      </c>
      <c r="U24" s="16">
        <v>13</v>
      </c>
      <c r="V24" s="16">
        <f>CONVERT(U24,"ft","m")</f>
        <v>3.9624</v>
      </c>
      <c r="W24" s="17">
        <v>18.639</v>
      </c>
      <c r="X24" s="17">
        <v>57.04</v>
      </c>
      <c r="Y24" s="18">
        <v>24.28</v>
      </c>
      <c r="Z24" s="2"/>
      <c r="AA24" s="2"/>
      <c r="AB24" s="2"/>
      <c r="AC24" s="2"/>
    </row>
    <row r="25" spans="1:29" ht="12">
      <c r="A25" s="2"/>
      <c r="B25" s="2"/>
      <c r="C25" s="2"/>
      <c r="D25" s="2">
        <v>9.265344566520996</v>
      </c>
      <c r="E25" s="2">
        <v>8.244630397653788</v>
      </c>
      <c r="F25" s="2">
        <v>7.1238111657349075</v>
      </c>
      <c r="G25" s="2">
        <v>5.68854338633002</v>
      </c>
      <c r="H25" s="2">
        <v>4.360823415158309</v>
      </c>
      <c r="I25" s="2">
        <v>3.5283234851510406</v>
      </c>
      <c r="J25" s="2">
        <v>3.1240627035336246</v>
      </c>
      <c r="K25" s="2">
        <v>2.7631706645136003</v>
      </c>
      <c r="L25" s="2">
        <v>2.218262612121666</v>
      </c>
      <c r="M25" s="2"/>
      <c r="N25" s="5">
        <f t="shared" si="0"/>
        <v>5.123936934634266</v>
      </c>
      <c r="O25" s="5">
        <f>(F25-J25)/2</f>
        <v>1.9998742311006414</v>
      </c>
      <c r="P25" s="5"/>
      <c r="Q25" s="5"/>
      <c r="R25" s="5"/>
      <c r="S25" s="2"/>
      <c r="T25" s="15" t="s">
        <v>18</v>
      </c>
      <c r="U25" s="16">
        <v>14</v>
      </c>
      <c r="V25" s="16">
        <f>CONVERT(U25,"ft","m")</f>
        <v>4.2672</v>
      </c>
      <c r="W25" s="17">
        <v>53.349000000000004</v>
      </c>
      <c r="X25" s="17">
        <v>41.49</v>
      </c>
      <c r="Y25" s="18">
        <v>5.19</v>
      </c>
      <c r="Z25" s="2"/>
      <c r="AA25" s="2"/>
      <c r="AB25" s="2"/>
      <c r="AC25" s="2"/>
    </row>
    <row r="26" spans="1:29" ht="12">
      <c r="A26" s="2" t="s">
        <v>10</v>
      </c>
      <c r="B26" s="2">
        <v>6</v>
      </c>
      <c r="C26" s="2">
        <f>CONVERT(B26,"ft","m")</f>
        <v>1.8288</v>
      </c>
      <c r="D26" s="2">
        <v>0.00179</v>
      </c>
      <c r="E26" s="2">
        <v>0.003591</v>
      </c>
      <c r="F26" s="2">
        <v>0.007316</v>
      </c>
      <c r="G26" s="2">
        <v>0.0169</v>
      </c>
      <c r="H26" s="2">
        <v>0.04239</v>
      </c>
      <c r="I26" s="2">
        <v>0.07043</v>
      </c>
      <c r="J26" s="2">
        <v>0.09227</v>
      </c>
      <c r="K26" s="2">
        <v>0.1211</v>
      </c>
      <c r="L26" s="2">
        <v>0.1765</v>
      </c>
      <c r="M26" s="2"/>
      <c r="N26" s="5">
        <f t="shared" si="0"/>
        <v>0.049793000000000004</v>
      </c>
      <c r="O26" s="5"/>
      <c r="P26" s="5">
        <v>30.21926</v>
      </c>
      <c r="Q26" s="5">
        <v>59.1</v>
      </c>
      <c r="R26" s="5">
        <v>10.69</v>
      </c>
      <c r="S26" s="2"/>
      <c r="T26" s="15" t="s">
        <v>19</v>
      </c>
      <c r="U26" s="16">
        <v>15</v>
      </c>
      <c r="V26" s="16">
        <f>CONVERT(U26,"ft","m")</f>
        <v>4.572</v>
      </c>
      <c r="W26" s="17">
        <v>16.22016</v>
      </c>
      <c r="X26" s="17">
        <v>48.96</v>
      </c>
      <c r="Y26" s="18">
        <v>34.84</v>
      </c>
      <c r="Z26" s="2"/>
      <c r="AA26" s="2"/>
      <c r="AB26" s="2"/>
      <c r="AC26" s="2"/>
    </row>
    <row r="27" spans="1:29" ht="12.75" thickBot="1">
      <c r="A27" s="2"/>
      <c r="B27" s="2"/>
      <c r="C27" s="2"/>
      <c r="D27" s="2">
        <v>9.125824697172556</v>
      </c>
      <c r="E27" s="2">
        <v>8.121398631659517</v>
      </c>
      <c r="F27" s="2">
        <v>7.0947292095754575</v>
      </c>
      <c r="G27" s="2">
        <v>5.886832943267265</v>
      </c>
      <c r="H27" s="2">
        <v>4.560132223381716</v>
      </c>
      <c r="I27" s="2">
        <v>3.827666107047474</v>
      </c>
      <c r="J27" s="2">
        <v>3.4379945330897597</v>
      </c>
      <c r="K27" s="2">
        <v>3.045729229855121</v>
      </c>
      <c r="L27" s="2">
        <v>2.5022599113909068</v>
      </c>
      <c r="M27" s="2"/>
      <c r="N27" s="5">
        <f t="shared" si="0"/>
        <v>5.266361871332609</v>
      </c>
      <c r="O27" s="5">
        <f>(F27-J27)/2</f>
        <v>1.828367338242849</v>
      </c>
      <c r="P27" s="5"/>
      <c r="Q27" s="5"/>
      <c r="R27" s="5"/>
      <c r="S27" s="2"/>
      <c r="T27" s="19" t="s">
        <v>20</v>
      </c>
      <c r="U27" s="20">
        <v>16</v>
      </c>
      <c r="V27" s="20">
        <f>CONVERT(U27,"ft","m")</f>
        <v>4.8768</v>
      </c>
      <c r="W27" s="21">
        <v>10.42</v>
      </c>
      <c r="X27" s="21">
        <v>66.26</v>
      </c>
      <c r="Y27" s="22">
        <v>23.38</v>
      </c>
      <c r="Z27" s="2"/>
      <c r="AA27" s="2"/>
      <c r="AB27" s="2"/>
      <c r="AC27" s="2"/>
    </row>
    <row r="28" spans="1:29" ht="12">
      <c r="A28" s="2" t="s">
        <v>11</v>
      </c>
      <c r="B28" s="2">
        <v>7</v>
      </c>
      <c r="C28" s="2">
        <f>CONVERT(B28,"ft","m")</f>
        <v>2.1336</v>
      </c>
      <c r="D28" s="2">
        <v>0.00142</v>
      </c>
      <c r="E28" s="2">
        <v>0.002701</v>
      </c>
      <c r="F28" s="2">
        <v>0.005097000000000001</v>
      </c>
      <c r="G28" s="2">
        <v>0.01301</v>
      </c>
      <c r="H28" s="2">
        <v>0.03815</v>
      </c>
      <c r="I28" s="2">
        <v>0.06556999999999999</v>
      </c>
      <c r="J28" s="2">
        <v>0.08956</v>
      </c>
      <c r="K28" s="2">
        <v>0.124</v>
      </c>
      <c r="L28" s="2">
        <v>0.1999</v>
      </c>
      <c r="M28" s="2"/>
      <c r="N28" s="5">
        <f t="shared" si="0"/>
        <v>0.0473285</v>
      </c>
      <c r="O28" s="5"/>
      <c r="P28" s="5">
        <v>26.8046</v>
      </c>
      <c r="Q28" s="5">
        <v>59.71</v>
      </c>
      <c r="R28" s="5">
        <v>13.46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9.459893354932131</v>
      </c>
      <c r="E29" s="2">
        <v>8.532290644815207</v>
      </c>
      <c r="F29" s="2">
        <v>7.616135931418797</v>
      </c>
      <c r="G29" s="2">
        <v>6.264235227719016</v>
      </c>
      <c r="H29" s="2">
        <v>4.712173132714919</v>
      </c>
      <c r="I29" s="2">
        <v>3.9308202949127846</v>
      </c>
      <c r="J29" s="2">
        <v>3.4810016615842145</v>
      </c>
      <c r="K29" s="2">
        <v>3.011587974275212</v>
      </c>
      <c r="L29" s="2">
        <v>2.322649622804822</v>
      </c>
      <c r="M29" s="2"/>
      <c r="N29" s="5">
        <f t="shared" si="0"/>
        <v>5.548568796501506</v>
      </c>
      <c r="O29" s="5">
        <f>(F29-J29)/2</f>
        <v>2.067567134917291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8</v>
      </c>
      <c r="C30" s="2">
        <f>CONVERT(B30,"ft","m")</f>
        <v>2.4384</v>
      </c>
      <c r="D30" s="2">
        <v>0.000883</v>
      </c>
      <c r="E30" s="2">
        <v>0.001888</v>
      </c>
      <c r="F30" s="2">
        <v>0.003104</v>
      </c>
      <c r="G30" s="2">
        <v>0.005917</v>
      </c>
      <c r="H30" s="2">
        <v>0.02495</v>
      </c>
      <c r="I30" s="2">
        <v>0.05353</v>
      </c>
      <c r="J30" s="2">
        <v>0.07564</v>
      </c>
      <c r="K30" s="2">
        <v>0.1116</v>
      </c>
      <c r="L30" s="2">
        <v>0.1865</v>
      </c>
      <c r="M30" s="2"/>
      <c r="N30" s="5">
        <f t="shared" si="0"/>
        <v>0.039372</v>
      </c>
      <c r="O30" s="5"/>
      <c r="P30" s="5">
        <v>20.1721</v>
      </c>
      <c r="Q30" s="5">
        <v>60.35</v>
      </c>
      <c r="R30" s="5">
        <v>19.56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10.145298941675708</v>
      </c>
      <c r="E31" s="2">
        <v>9.048925519962333</v>
      </c>
      <c r="F31" s="2">
        <v>8.331655727137047</v>
      </c>
      <c r="G31" s="2">
        <v>7.400918389574161</v>
      </c>
      <c r="H31" s="2">
        <v>5.324816374212189</v>
      </c>
      <c r="I31" s="2">
        <v>4.223508537121818</v>
      </c>
      <c r="J31" s="2">
        <v>3.72470682648705</v>
      </c>
      <c r="K31" s="2">
        <v>3.163591067720262</v>
      </c>
      <c r="L31" s="2">
        <v>2.4227524644068494</v>
      </c>
      <c r="M31" s="2"/>
      <c r="N31" s="5">
        <f t="shared" si="0"/>
        <v>6.028181276812049</v>
      </c>
      <c r="O31" s="5">
        <f>(F31-J31)/2</f>
        <v>2.303474450324998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9</v>
      </c>
      <c r="C32" s="2">
        <f>CONVERT(B32,"ft","m")</f>
        <v>2.7432</v>
      </c>
      <c r="D32" s="2">
        <v>0.000948</v>
      </c>
      <c r="E32" s="2">
        <v>0.001601</v>
      </c>
      <c r="F32" s="2">
        <v>0.00259</v>
      </c>
      <c r="G32" s="2">
        <v>0.004598</v>
      </c>
      <c r="H32" s="2">
        <v>0.02296</v>
      </c>
      <c r="I32" s="2">
        <v>0.05726</v>
      </c>
      <c r="J32" s="2">
        <v>0.07818000000000001</v>
      </c>
      <c r="K32" s="2">
        <v>0.1018</v>
      </c>
      <c r="L32" s="2">
        <v>0.1473</v>
      </c>
      <c r="M32" s="2"/>
      <c r="N32" s="5">
        <f t="shared" si="0"/>
        <v>0.040385000000000004</v>
      </c>
      <c r="O32" s="5"/>
      <c r="P32" s="5">
        <v>22.308770000000003</v>
      </c>
      <c r="Q32" s="5">
        <v>55.28</v>
      </c>
      <c r="R32" s="5">
        <v>22.43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10.042825320425916</v>
      </c>
      <c r="E33" s="2">
        <v>9.286810976807917</v>
      </c>
      <c r="F33" s="2">
        <v>8.592832186750258</v>
      </c>
      <c r="G33" s="2">
        <v>7.764777818605995</v>
      </c>
      <c r="H33" s="2">
        <v>5.444733547761124</v>
      </c>
      <c r="I33" s="2">
        <v>4.126328519437459</v>
      </c>
      <c r="J33" s="2">
        <v>3.677056605147521</v>
      </c>
      <c r="K33" s="2">
        <v>3.2961905334737542</v>
      </c>
      <c r="L33" s="2">
        <v>2.7631706645136003</v>
      </c>
      <c r="M33" s="2"/>
      <c r="N33" s="5">
        <f t="shared" si="0"/>
        <v>6.134944395948889</v>
      </c>
      <c r="O33" s="5">
        <f>(F33-J33)/2</f>
        <v>2.4578877908013683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10</v>
      </c>
      <c r="C34" s="2">
        <f>CONVERT(B34,"ft","m")</f>
        <v>3.048</v>
      </c>
      <c r="D34" s="2">
        <v>0.001409</v>
      </c>
      <c r="E34" s="2">
        <v>0.002636</v>
      </c>
      <c r="F34" s="2">
        <v>0.004559999999999999</v>
      </c>
      <c r="G34" s="2">
        <v>0.0111</v>
      </c>
      <c r="H34" s="2">
        <v>0.04575</v>
      </c>
      <c r="I34" s="2">
        <v>0.0918</v>
      </c>
      <c r="J34" s="2">
        <v>0.1193</v>
      </c>
      <c r="K34" s="2">
        <v>0.1621</v>
      </c>
      <c r="L34" s="2">
        <v>0.271</v>
      </c>
      <c r="M34" s="2"/>
      <c r="N34" s="5">
        <f t="shared" si="0"/>
        <v>0.06193</v>
      </c>
      <c r="O34" s="5"/>
      <c r="P34" s="5">
        <v>40.422</v>
      </c>
      <c r="Q34" s="5">
        <v>45.37</v>
      </c>
      <c r="R34" s="5">
        <v>14.25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9.471112673014538</v>
      </c>
      <c r="E35" s="2">
        <v>8.567433914316123</v>
      </c>
      <c r="F35" s="2">
        <v>7.77675046027207</v>
      </c>
      <c r="G35" s="2">
        <v>6.493296513199344</v>
      </c>
      <c r="H35" s="2">
        <v>4.450084446378045</v>
      </c>
      <c r="I35" s="2">
        <v>3.4453620361356414</v>
      </c>
      <c r="J35" s="2">
        <v>3.067334051854221</v>
      </c>
      <c r="K35" s="2">
        <v>2.625044004031908</v>
      </c>
      <c r="L35" s="2">
        <v>1.8836352433082153</v>
      </c>
      <c r="M35" s="2"/>
      <c r="N35" s="5">
        <f t="shared" si="0"/>
        <v>5.422042256063145</v>
      </c>
      <c r="O35" s="5">
        <f>(F35-J35)/2</f>
        <v>2.3547082042089245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11</v>
      </c>
      <c r="C36" s="2">
        <f>CONVERT(B36,"ft","m")</f>
        <v>3.3528</v>
      </c>
      <c r="D36" s="2">
        <v>0.00103</v>
      </c>
      <c r="E36" s="2">
        <v>0.00178</v>
      </c>
      <c r="F36" s="2">
        <v>0.002926</v>
      </c>
      <c r="G36" s="2">
        <v>0.005684999999999999</v>
      </c>
      <c r="H36" s="2">
        <v>0.03322</v>
      </c>
      <c r="I36" s="2">
        <v>0.07161</v>
      </c>
      <c r="J36" s="2">
        <v>0.09498</v>
      </c>
      <c r="K36" s="2">
        <v>0.1219</v>
      </c>
      <c r="L36" s="2">
        <v>0.177</v>
      </c>
      <c r="M36" s="2"/>
      <c r="N36" s="5">
        <f t="shared" si="0"/>
        <v>0.048952999999999997</v>
      </c>
      <c r="O36" s="5"/>
      <c r="P36" s="5">
        <v>29.823946</v>
      </c>
      <c r="Q36" s="5">
        <v>50.16</v>
      </c>
      <c r="R36" s="5">
        <v>20.01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9.923139947253594</v>
      </c>
      <c r="E37" s="2">
        <v>9.133907043470415</v>
      </c>
      <c r="F37" s="2">
        <v>8.416854515185689</v>
      </c>
      <c r="G37" s="2">
        <v>7.458623935544564</v>
      </c>
      <c r="H37" s="2">
        <v>4.9118041164744355</v>
      </c>
      <c r="I37" s="2">
        <v>3.8036951226338793</v>
      </c>
      <c r="J37" s="2">
        <v>3.396232433578475</v>
      </c>
      <c r="K37" s="2">
        <v>3.0362299689292374</v>
      </c>
      <c r="L37" s="2">
        <v>2.49817873457909</v>
      </c>
      <c r="M37" s="2"/>
      <c r="N37" s="5">
        <f t="shared" si="0"/>
        <v>5.906543474382081</v>
      </c>
      <c r="O37" s="5">
        <f>(F37-J37)/2</f>
        <v>2.510311040803607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12</v>
      </c>
      <c r="C38" s="2">
        <f>CONVERT(B38,"ft","m")</f>
        <v>3.6576</v>
      </c>
      <c r="D38" s="2">
        <v>0.000783</v>
      </c>
      <c r="E38" s="2">
        <v>0.001449</v>
      </c>
      <c r="F38" s="2">
        <v>0.002521</v>
      </c>
      <c r="G38" s="2">
        <v>0.004062</v>
      </c>
      <c r="H38" s="2">
        <v>0.01789</v>
      </c>
      <c r="I38" s="2">
        <v>0.0494</v>
      </c>
      <c r="J38" s="2">
        <v>0.06923</v>
      </c>
      <c r="K38" s="2">
        <v>0.1036</v>
      </c>
      <c r="L38" s="2">
        <v>0.1732</v>
      </c>
      <c r="M38" s="2"/>
      <c r="N38" s="5">
        <f t="shared" si="0"/>
        <v>0.0358755</v>
      </c>
      <c r="O38" s="5"/>
      <c r="P38" s="5">
        <v>18.285</v>
      </c>
      <c r="Q38" s="5">
        <v>57.39</v>
      </c>
      <c r="R38" s="5">
        <v>24.25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10.318700072033133</v>
      </c>
      <c r="E39" s="2">
        <v>9.430726689767244</v>
      </c>
      <c r="F39" s="2">
        <v>8.631788166465634</v>
      </c>
      <c r="G39" s="2">
        <v>7.943594045028021</v>
      </c>
      <c r="H39" s="2">
        <v>5.804702802384903</v>
      </c>
      <c r="I39" s="2">
        <v>4.339345147964772</v>
      </c>
      <c r="J39" s="2">
        <v>3.852458841620097</v>
      </c>
      <c r="K39" s="2">
        <v>3.2709040918628958</v>
      </c>
      <c r="L39" s="2">
        <v>2.5294891648227247</v>
      </c>
      <c r="M39" s="2"/>
      <c r="N39" s="5">
        <f t="shared" si="0"/>
        <v>6.2421235040428655</v>
      </c>
      <c r="O39" s="5">
        <f>(F39-J39)/2</f>
        <v>2.389664662422769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13</v>
      </c>
      <c r="C40" s="2">
        <f>CONVERT(B40,"ft","m")</f>
        <v>3.9624</v>
      </c>
      <c r="D40" s="2">
        <v>0.000769</v>
      </c>
      <c r="E40" s="2">
        <v>0.001393</v>
      </c>
      <c r="F40" s="2">
        <v>0.002495</v>
      </c>
      <c r="G40" s="2">
        <v>0.004067</v>
      </c>
      <c r="H40" s="2">
        <v>0.01836</v>
      </c>
      <c r="I40" s="2">
        <v>0.05042</v>
      </c>
      <c r="J40" s="2">
        <v>0.06999</v>
      </c>
      <c r="K40" s="2">
        <v>0.1002</v>
      </c>
      <c r="L40" s="2">
        <v>0.1624</v>
      </c>
      <c r="M40" s="2"/>
      <c r="N40" s="5">
        <f t="shared" si="0"/>
        <v>0.0362425</v>
      </c>
      <c r="O40" s="5"/>
      <c r="P40" s="5">
        <v>18.639</v>
      </c>
      <c r="Q40" s="5">
        <v>57.04</v>
      </c>
      <c r="R40" s="5">
        <v>24.28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10.344728781362347</v>
      </c>
      <c r="E41" s="2">
        <v>9.487589026722922</v>
      </c>
      <c r="F41" s="2">
        <v>8.646744469099552</v>
      </c>
      <c r="G41" s="2">
        <v>7.941819293862041</v>
      </c>
      <c r="H41" s="2">
        <v>5.767290131023004</v>
      </c>
      <c r="I41" s="2">
        <v>4.309860071578272</v>
      </c>
      <c r="J41" s="2">
        <v>3.8367073817314563</v>
      </c>
      <c r="K41" s="2">
        <v>3.319045586354241</v>
      </c>
      <c r="L41" s="2">
        <v>2.6223764623642736</v>
      </c>
      <c r="M41" s="2"/>
      <c r="N41" s="5">
        <f t="shared" si="0"/>
        <v>6.241725925415504</v>
      </c>
      <c r="O41" s="5">
        <f>(F41-J41)/2</f>
        <v>2.405018543684048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 t="s">
        <v>18</v>
      </c>
      <c r="B42" s="2">
        <v>14</v>
      </c>
      <c r="C42" s="2">
        <f>CONVERT(B42,"ft","m")</f>
        <v>4.2672</v>
      </c>
      <c r="D42" s="2">
        <v>0.003711</v>
      </c>
      <c r="E42" s="2">
        <v>0.01625</v>
      </c>
      <c r="F42" s="2">
        <v>0.03336</v>
      </c>
      <c r="G42" s="2">
        <v>0.04546</v>
      </c>
      <c r="H42" s="2">
        <v>0.06481</v>
      </c>
      <c r="I42" s="2">
        <v>0.08513</v>
      </c>
      <c r="J42" s="2">
        <v>0.09691</v>
      </c>
      <c r="K42" s="2">
        <v>0.1087</v>
      </c>
      <c r="L42" s="2">
        <v>0.126</v>
      </c>
      <c r="M42" s="2"/>
      <c r="N42" s="5">
        <f t="shared" si="0"/>
        <v>0.065135</v>
      </c>
      <c r="O42" s="5"/>
      <c r="P42" s="5">
        <v>53.349000000000004</v>
      </c>
      <c r="Q42" s="5">
        <v>41.49</v>
      </c>
      <c r="R42" s="5">
        <v>5.19</v>
      </c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>
        <v>8.073976283626648</v>
      </c>
      <c r="E43" s="2">
        <v>5.9434164716336335</v>
      </c>
      <c r="F43" s="2">
        <v>4.9057369009921485</v>
      </c>
      <c r="G43" s="2">
        <v>4.459258505618964</v>
      </c>
      <c r="H43" s="2">
        <v>3.947639755718331</v>
      </c>
      <c r="I43" s="2">
        <v>3.554188559341784</v>
      </c>
      <c r="J43" s="2">
        <v>3.367210646879101</v>
      </c>
      <c r="K43" s="2">
        <v>3.20157615452214</v>
      </c>
      <c r="L43" s="2">
        <v>2.98850436116217</v>
      </c>
      <c r="M43" s="2"/>
      <c r="N43" s="5">
        <f t="shared" si="0"/>
        <v>4.1364737739356245</v>
      </c>
      <c r="O43" s="5">
        <f>(F43-J43)/2</f>
        <v>0.7692631270565238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 t="s">
        <v>19</v>
      </c>
      <c r="B44" s="2">
        <v>15</v>
      </c>
      <c r="C44" s="2">
        <f>CONVERT(B44,"ft","m")</f>
        <v>4.572</v>
      </c>
      <c r="D44" s="2">
        <v>0.000676</v>
      </c>
      <c r="E44" s="2">
        <v>0.00098</v>
      </c>
      <c r="F44" s="2">
        <v>0.001708</v>
      </c>
      <c r="G44" s="2">
        <v>0.0027480000000000004</v>
      </c>
      <c r="H44" s="2">
        <v>0.007888</v>
      </c>
      <c r="I44" s="2">
        <v>0.02933</v>
      </c>
      <c r="J44" s="2">
        <v>0.06418000000000001</v>
      </c>
      <c r="K44" s="2">
        <v>0.1483</v>
      </c>
      <c r="L44" s="2">
        <v>0.2059</v>
      </c>
      <c r="M44" s="2"/>
      <c r="N44" s="5">
        <f t="shared" si="0"/>
        <v>0.03294400000000001</v>
      </c>
      <c r="O44" s="5"/>
      <c r="P44" s="5">
        <v>16.22016</v>
      </c>
      <c r="Q44" s="5">
        <v>48.96</v>
      </c>
      <c r="R44" s="5">
        <v>34.84</v>
      </c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>
        <v>10.53068913304199</v>
      </c>
      <c r="E45" s="2">
        <v>9.994930630321603</v>
      </c>
      <c r="F45" s="2">
        <v>9.193476309703684</v>
      </c>
      <c r="G45" s="2">
        <v>8.507402280506074</v>
      </c>
      <c r="H45" s="2">
        <v>6.986124732946263</v>
      </c>
      <c r="I45" s="2">
        <v>5.091479118679856</v>
      </c>
      <c r="J45" s="2">
        <v>3.9617324001550043</v>
      </c>
      <c r="K45" s="2">
        <v>2.753409497094819</v>
      </c>
      <c r="L45" s="2">
        <v>2.2799842649171955</v>
      </c>
      <c r="M45" s="2"/>
      <c r="N45" s="5">
        <f t="shared" si="0"/>
        <v>6.577604354929344</v>
      </c>
      <c r="O45" s="5">
        <f>(F45-J45)/2</f>
        <v>2.61587195477434</v>
      </c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 t="s">
        <v>20</v>
      </c>
      <c r="B46" s="2">
        <v>16</v>
      </c>
      <c r="C46" s="2">
        <f>CONVERT(B46,"ft","m")</f>
        <v>4.8768</v>
      </c>
      <c r="D46" s="2">
        <v>0.0008</v>
      </c>
      <c r="E46" s="2">
        <v>0.001512</v>
      </c>
      <c r="F46" s="2">
        <v>0.002602</v>
      </c>
      <c r="G46" s="2">
        <v>0.004296</v>
      </c>
      <c r="H46" s="2">
        <v>0.01864</v>
      </c>
      <c r="I46" s="2">
        <v>0.03808</v>
      </c>
      <c r="J46" s="2">
        <v>0.05013</v>
      </c>
      <c r="K46" s="2">
        <v>0.0641</v>
      </c>
      <c r="L46" s="2">
        <v>0.1253</v>
      </c>
      <c r="M46" s="2"/>
      <c r="N46" s="5">
        <f t="shared" si="0"/>
        <v>0.026366</v>
      </c>
      <c r="O46" s="5"/>
      <c r="P46" s="5">
        <v>10.42</v>
      </c>
      <c r="Q46" s="5">
        <v>66.26</v>
      </c>
      <c r="R46" s="5">
        <v>23.38</v>
      </c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>
        <v>10.287712379549449</v>
      </c>
      <c r="E47" s="2">
        <v>9.369326145103102</v>
      </c>
      <c r="F47" s="2">
        <v>8.586163322606378</v>
      </c>
      <c r="G47" s="2">
        <v>7.8627902913387615</v>
      </c>
      <c r="H47" s="2">
        <v>5.745454329782532</v>
      </c>
      <c r="I47" s="2">
        <v>4.7148227111288685</v>
      </c>
      <c r="J47" s="2">
        <v>4.318181955654468</v>
      </c>
      <c r="K47" s="2">
        <v>3.9635318329307085</v>
      </c>
      <c r="L47" s="2">
        <v>2.9965416802275886</v>
      </c>
      <c r="M47" s="2"/>
      <c r="N47" s="5">
        <f t="shared" si="0"/>
        <v>6.452172639130422</v>
      </c>
      <c r="O47" s="5">
        <f>(F47-J47)/2</f>
        <v>2.133990683475955</v>
      </c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2000-08-11T19:51:15Z</dcterms:created>
  <dcterms:modified xsi:type="dcterms:W3CDTF">2001-01-22T17:22:33Z</dcterms:modified>
  <cp:category/>
  <cp:version/>
  <cp:contentType/>
  <cp:contentStatus/>
</cp:coreProperties>
</file>