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<sst xmlns="http://schemas.openxmlformats.org/spreadsheetml/2006/main" count="57" uniqueCount="36">
  <si>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133-000-002</t>
  </si>
  <si>
    <t>133-011-013</t>
  </si>
  <si>
    <t>133-015-017</t>
  </si>
  <si>
    <t>133-023-025</t>
  </si>
  <si>
    <t>133-035-037</t>
  </si>
  <si>
    <t>133-047-049</t>
  </si>
  <si>
    <t>133-059-061</t>
  </si>
  <si>
    <t>133-071-073</t>
  </si>
  <si>
    <t>133-083-085</t>
  </si>
  <si>
    <t>133-095-097</t>
  </si>
  <si>
    <t>133-107-109</t>
  </si>
  <si>
    <t>133-119-121</t>
  </si>
  <si>
    <t>133-131-133</t>
  </si>
  <si>
    <t>133-143-145</t>
  </si>
  <si>
    <t>133-154-156</t>
  </si>
  <si>
    <t>133-167-169</t>
  </si>
  <si>
    <t>133-179-181</t>
  </si>
  <si>
    <t>133-191-193</t>
  </si>
  <si>
    <t>133-202-204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</si>
  <si>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</si>
  <si>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</si>
  <si>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</si>
  <si>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</si>
  <si>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</si>
  <si>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</si>
  <si>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</si>
  <si>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</si>
  <si>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</si>
  <si>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</si>
  <si>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</si>
  <si>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</si>
  <si>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</si>
  <si>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</si>
  <si>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</si>
  <si>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</si>
  <si>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BSS00_133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</si>
</sst>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4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24.9921</c:v>
                </c:pt>
                <c:pt idx="1">
                  <c:v>16.61591</c:v>
                </c:pt>
                <c:pt idx="2">
                  <c:v>55.953140000000005</c:v>
                </c:pt>
                <c:pt idx="3">
                  <c:v>77.49</c:v>
                </c:pt>
                <c:pt idx="4">
                  <c:v>22.312749999999998</c:v>
                </c:pt>
                <c:pt idx="5">
                  <c:v>12.257000000000001</c:v>
                </c:pt>
                <c:pt idx="6">
                  <c:v>6.944000000000001</c:v>
                </c:pt>
                <c:pt idx="7">
                  <c:v>6.7455</c:v>
                </c:pt>
                <c:pt idx="8">
                  <c:v>9.622</c:v>
                </c:pt>
                <c:pt idx="9">
                  <c:v>9.161000000000001</c:v>
                </c:pt>
                <c:pt idx="10">
                  <c:v>4.5809</c:v>
                </c:pt>
                <c:pt idx="11">
                  <c:v>10.856</c:v>
                </c:pt>
                <c:pt idx="12">
                  <c:v>10.232579999999999</c:v>
                </c:pt>
                <c:pt idx="13">
                  <c:v>7.957300000000001</c:v>
                </c:pt>
                <c:pt idx="14">
                  <c:v>14.82</c:v>
                </c:pt>
                <c:pt idx="15">
                  <c:v>14.3</c:v>
                </c:pt>
                <c:pt idx="16">
                  <c:v>9.2</c:v>
                </c:pt>
                <c:pt idx="17">
                  <c:v>10.222000000000001</c:v>
                </c:pt>
                <c:pt idx="18">
                  <c:v>15.45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1.3333333333333335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12.916666666666668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16.916666666666664</c:v>
                </c:pt>
              </c:numCache>
            </c:numRef>
          </c:yVal>
          <c:smooth val="0"/>
        </c:ser>
        <c:axId val="47945146"/>
        <c:axId val="28853131"/>
      </c:scatterChart>
      <c:valAx>
        <c:axId val="4794514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8853131"/>
        <c:crosses val="autoZero"/>
        <c:crossBetween val="midCat"/>
        <c:dispUnits/>
        <c:majorUnit val="10"/>
        <c:minorUnit val="5"/>
      </c:valAx>
      <c:valAx>
        <c:axId val="288531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94514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24.9921</c:v>
                </c:pt>
                <c:pt idx="1">
                  <c:v>16.61591</c:v>
                </c:pt>
                <c:pt idx="2">
                  <c:v>55.953140000000005</c:v>
                </c:pt>
                <c:pt idx="3">
                  <c:v>77.49</c:v>
                </c:pt>
                <c:pt idx="4">
                  <c:v>22.312749999999998</c:v>
                </c:pt>
                <c:pt idx="5">
                  <c:v>12.257000000000001</c:v>
                </c:pt>
                <c:pt idx="6">
                  <c:v>6.944000000000001</c:v>
                </c:pt>
                <c:pt idx="7">
                  <c:v>6.7455</c:v>
                </c:pt>
                <c:pt idx="8">
                  <c:v>9.622</c:v>
                </c:pt>
                <c:pt idx="9">
                  <c:v>9.161000000000001</c:v>
                </c:pt>
                <c:pt idx="10">
                  <c:v>4.5809</c:v>
                </c:pt>
                <c:pt idx="11">
                  <c:v>10.856</c:v>
                </c:pt>
                <c:pt idx="12">
                  <c:v>10.232579999999999</c:v>
                </c:pt>
                <c:pt idx="13">
                  <c:v>7.957300000000001</c:v>
                </c:pt>
                <c:pt idx="14">
                  <c:v>14.82</c:v>
                </c:pt>
                <c:pt idx="15">
                  <c:v>14.3</c:v>
                </c:pt>
                <c:pt idx="16">
                  <c:v>9.2</c:v>
                </c:pt>
                <c:pt idx="17">
                  <c:v>10.222000000000001</c:v>
                </c:pt>
                <c:pt idx="18">
                  <c:v>15.45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0.40640000000000004</c:v>
                </c:pt>
                <c:pt idx="3">
                  <c:v>0.6096</c:v>
                </c:pt>
                <c:pt idx="4">
                  <c:v>0.9144</c:v>
                </c:pt>
                <c:pt idx="5">
                  <c:v>1.2192</c:v>
                </c:pt>
                <c:pt idx="6">
                  <c:v>1.524</c:v>
                </c:pt>
                <c:pt idx="7">
                  <c:v>1.8288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  <c:pt idx="13">
                  <c:v>3.6576</c:v>
                </c:pt>
                <c:pt idx="14">
                  <c:v>3.937</c:v>
                </c:pt>
                <c:pt idx="15">
                  <c:v>4.2672</c:v>
                </c:pt>
                <c:pt idx="16">
                  <c:v>4.572</c:v>
                </c:pt>
                <c:pt idx="17">
                  <c:v>4.8768</c:v>
                </c:pt>
                <c:pt idx="18">
                  <c:v>5.156199999999999</c:v>
                </c:pt>
              </c:numCache>
            </c:numRef>
          </c:yVal>
          <c:smooth val="0"/>
        </c:ser>
        <c:axId val="58351588"/>
        <c:axId val="55402245"/>
      </c:scatterChart>
      <c:valAx>
        <c:axId val="5835158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402245"/>
        <c:crosses val="autoZero"/>
        <c:crossBetween val="midCat"/>
        <c:dispUnits/>
        <c:majorUnit val="10"/>
        <c:minorUnit val="5"/>
      </c:valAx>
      <c:valAx>
        <c:axId val="5540224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835158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43</xdr:row>
      <xdr:rowOff>104775</xdr:rowOff>
    </xdr:from>
    <xdr:to>
      <xdr:col>7</xdr:col>
      <xdr:colOff>142875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419100" y="6657975"/>
        <a:ext cx="2800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43</xdr:row>
      <xdr:rowOff>0</xdr:rowOff>
    </xdr:from>
    <xdr:to>
      <xdr:col>16</xdr:col>
      <xdr:colOff>409575</xdr:colOff>
      <xdr:row>60</xdr:row>
      <xdr:rowOff>85725</xdr:rowOff>
    </xdr:to>
    <xdr:graphicFrame>
      <xdr:nvGraphicFramePr>
        <xdr:cNvPr id="2" name="Chart 2"/>
        <xdr:cNvGraphicFramePr/>
      </xdr:nvGraphicFramePr>
      <xdr:xfrm>
        <a:off x="3686175" y="6553200"/>
        <a:ext cx="28003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7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7" customWidth="1"/>
    <col min="16" max="16" width="7.8515625" style="15" bestFit="1" customWidth="1"/>
    <col min="17" max="17" width="8.7109375" style="15" bestFit="1" customWidth="1"/>
    <col min="18" max="18" width="5.28125" style="15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15" bestFit="1" customWidth="1"/>
    <col min="24" max="24" width="8.7109375" style="15" bestFit="1" customWidth="1"/>
    <col min="25" max="25" width="5.28125" style="15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/>
      <c r="Q1" s="6"/>
      <c r="R1" s="6"/>
      <c r="S1" s="1"/>
      <c r="T1" s="1"/>
      <c r="U1" s="1"/>
      <c r="V1" s="1"/>
      <c r="W1" s="6"/>
      <c r="X1" s="6"/>
      <c r="Y1" s="6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6"/>
      <c r="R2" s="6"/>
      <c r="S2" s="1"/>
      <c r="T2" s="1"/>
      <c r="U2" s="1"/>
      <c r="V2" s="1"/>
      <c r="W2" s="6"/>
      <c r="X2" s="6"/>
      <c r="Y2" s="6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/>
      <c r="Q3" s="6"/>
      <c r="R3" s="6"/>
      <c r="S3" s="1"/>
      <c r="T3" s="1"/>
      <c r="U3" s="1"/>
      <c r="V3" s="1"/>
      <c r="W3" s="6"/>
      <c r="X3" s="6"/>
      <c r="Y3" s="6"/>
      <c r="Z3" s="1"/>
      <c r="AA3" s="1"/>
      <c r="AB3" s="1"/>
      <c r="AC3" s="1"/>
    </row>
    <row r="4" spans="1:29" s="7" customFormat="1" ht="9.75">
      <c r="A4" s="10" t="s">
        <v>35</v>
      </c>
      <c r="B4" s="1"/>
      <c r="C4" s="1"/>
      <c r="D4" s="1"/>
      <c r="E4" s="1"/>
      <c r="F4" s="1"/>
      <c r="G4" s="23" t="s">
        <v>34</v>
      </c>
      <c r="H4" s="1"/>
      <c r="I4" s="1"/>
      <c r="J4" s="1"/>
      <c r="K4" s="1"/>
      <c r="L4" s="1"/>
      <c r="M4" s="1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28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22" t="s">
        <v>23</v>
      </c>
      <c r="Q5" s="22" t="s">
        <v>24</v>
      </c>
      <c r="R5" s="22" t="s">
        <v>25</v>
      </c>
      <c r="S5" s="1"/>
      <c r="T5" s="10" t="s">
        <v>29</v>
      </c>
      <c r="U5" s="1"/>
      <c r="V5" s="1"/>
      <c r="W5" s="6"/>
      <c r="X5" s="6"/>
      <c r="Y5" s="6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0.000983</v>
      </c>
      <c r="E6" s="2">
        <v>0.001646</v>
      </c>
      <c r="F6" s="2">
        <v>0.002556</v>
      </c>
      <c r="G6" s="2">
        <v>0.004204</v>
      </c>
      <c r="H6" s="2">
        <v>0.01807</v>
      </c>
      <c r="I6" s="2">
        <v>0.06243</v>
      </c>
      <c r="J6" s="2">
        <v>0.1058</v>
      </c>
      <c r="K6" s="2">
        <v>0.1402</v>
      </c>
      <c r="L6" s="2">
        <v>0.1827</v>
      </c>
      <c r="M6" s="2" t="s">
        <v>19</v>
      </c>
      <c r="N6" s="6">
        <f>(F6+J6)/2</f>
        <v>0.054178000000000004</v>
      </c>
      <c r="O6" s="6"/>
      <c r="P6" s="6">
        <v>24.9921</v>
      </c>
      <c r="Q6" s="6">
        <v>51.46</v>
      </c>
      <c r="R6" s="6">
        <v>23.56</v>
      </c>
      <c r="S6" s="2"/>
      <c r="T6" s="11" t="s">
        <v>30</v>
      </c>
      <c r="U6" s="12" t="s">
        <v>31</v>
      </c>
      <c r="V6" s="12" t="s">
        <v>32</v>
      </c>
      <c r="W6" s="16" t="s">
        <v>23</v>
      </c>
      <c r="X6" s="16" t="s">
        <v>33</v>
      </c>
      <c r="Y6" s="17" t="s">
        <v>25</v>
      </c>
      <c r="Z6" s="2"/>
      <c r="AA6" s="2"/>
      <c r="AB6" s="2"/>
      <c r="AC6" s="2"/>
    </row>
    <row r="7" spans="1:29" ht="12">
      <c r="A7" s="2"/>
      <c r="B7" s="2"/>
      <c r="C7" s="2"/>
      <c r="D7" s="2">
        <v>9.990520962983593</v>
      </c>
      <c r="E7" s="2">
        <v>9.24681994890255</v>
      </c>
      <c r="F7" s="2">
        <v>8.611896448377179</v>
      </c>
      <c r="G7" s="2">
        <v>7.8940216153619955</v>
      </c>
      <c r="H7" s="2">
        <v>5.790259683572212</v>
      </c>
      <c r="I7" s="2">
        <v>4.00161672398032</v>
      </c>
      <c r="J7" s="2">
        <v>3.2405884674354235</v>
      </c>
      <c r="K7" s="2">
        <v>2.8344417455388267</v>
      </c>
      <c r="L7" s="2">
        <v>2.452451460921961</v>
      </c>
      <c r="M7" s="2" t="s">
        <v>20</v>
      </c>
      <c r="N7" s="6">
        <f aca="true" t="shared" si="0" ref="N7:N43">(F7+J7)/2</f>
        <v>5.9262424579063016</v>
      </c>
      <c r="O7" s="6">
        <f>(F7-J7)/2</f>
        <v>2.6856539904708776</v>
      </c>
      <c r="P7" s="6"/>
      <c r="Q7" s="6"/>
      <c r="R7" s="6"/>
      <c r="S7" s="2"/>
      <c r="T7" s="13" t="s">
        <v>0</v>
      </c>
      <c r="U7" s="8">
        <v>0.08333333333333333</v>
      </c>
      <c r="V7" s="8">
        <f>CONVERT(U7,"ft","m")</f>
        <v>0.0254</v>
      </c>
      <c r="W7" s="18">
        <v>24.9921</v>
      </c>
      <c r="X7" s="18">
        <v>51.46</v>
      </c>
      <c r="Y7" s="19">
        <v>23.56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0.001072</v>
      </c>
      <c r="E8" s="2">
        <v>0.001837</v>
      </c>
      <c r="F8" s="2">
        <v>0.0029860000000000004</v>
      </c>
      <c r="G8" s="2">
        <v>0.005556</v>
      </c>
      <c r="H8" s="2">
        <v>0.019260000000000003</v>
      </c>
      <c r="I8" s="2">
        <v>0.045090000000000005</v>
      </c>
      <c r="J8" s="2">
        <v>0.0644</v>
      </c>
      <c r="K8" s="2">
        <v>0.09436</v>
      </c>
      <c r="L8" s="2">
        <v>0.1447</v>
      </c>
      <c r="M8" s="2"/>
      <c r="N8" s="6">
        <f t="shared" si="0"/>
        <v>0.033693</v>
      </c>
      <c r="O8" s="6"/>
      <c r="P8" s="6">
        <v>16.61591</v>
      </c>
      <c r="Q8" s="6">
        <v>63.68</v>
      </c>
      <c r="R8" s="6">
        <v>19.84</v>
      </c>
      <c r="S8" s="2"/>
      <c r="T8" s="13" t="s">
        <v>1</v>
      </c>
      <c r="U8" s="8">
        <v>1</v>
      </c>
      <c r="V8" s="8">
        <f>CONVERT(U8,"ft","m")</f>
        <v>0.3048</v>
      </c>
      <c r="W8" s="18">
        <v>16.61591</v>
      </c>
      <c r="X8" s="18">
        <v>63.68</v>
      </c>
      <c r="Y8" s="19">
        <v>19.84</v>
      </c>
      <c r="Z8" s="2"/>
      <c r="AA8" s="2"/>
      <c r="AB8" s="2"/>
      <c r="AC8" s="2"/>
    </row>
    <row r="9" spans="1:29" ht="12">
      <c r="A9" s="2"/>
      <c r="B9" s="2"/>
      <c r="C9" s="2"/>
      <c r="D9" s="2">
        <v>9.865479378866402</v>
      </c>
      <c r="E9" s="2">
        <v>9.088432658212826</v>
      </c>
      <c r="F9" s="2">
        <v>8.387570119189633</v>
      </c>
      <c r="G9" s="2">
        <v>7.491737685342781</v>
      </c>
      <c r="H9" s="2">
        <v>5.698248486593353</v>
      </c>
      <c r="I9" s="2">
        <v>4.471048679799291</v>
      </c>
      <c r="J9" s="2">
        <v>3.956795501434833</v>
      </c>
      <c r="K9" s="2">
        <v>3.4056807711973494</v>
      </c>
      <c r="L9" s="2">
        <v>2.7888631730177247</v>
      </c>
      <c r="M9" s="2"/>
      <c r="N9" s="6">
        <f t="shared" si="0"/>
        <v>6.172182810312233</v>
      </c>
      <c r="O9" s="6">
        <f>(F9-J9)/2</f>
        <v>2.2153873088774</v>
      </c>
      <c r="P9" s="6"/>
      <c r="Q9" s="6"/>
      <c r="R9" s="6"/>
      <c r="S9" s="2"/>
      <c r="T9" s="13" t="s">
        <v>2</v>
      </c>
      <c r="U9" s="8">
        <v>1.3333333333333335</v>
      </c>
      <c r="V9" s="8">
        <f>CONVERT(U9,"ft","m")</f>
        <v>0.40640000000000004</v>
      </c>
      <c r="W9" s="18">
        <v>55.953140000000005</v>
      </c>
      <c r="X9" s="18">
        <v>32.56</v>
      </c>
      <c r="Y9" s="19">
        <v>11.48</v>
      </c>
      <c r="Z9" s="2"/>
      <c r="AA9" s="2"/>
      <c r="AB9" s="2"/>
      <c r="AC9" s="2"/>
    </row>
    <row r="10" spans="1:29" ht="12">
      <c r="A10" s="2" t="s">
        <v>2</v>
      </c>
      <c r="B10" s="2">
        <v>1.3333333333333335</v>
      </c>
      <c r="C10" s="2">
        <f>CONVERT(B10,"ft","m")</f>
        <v>0.40640000000000004</v>
      </c>
      <c r="D10" s="2">
        <v>0.001618</v>
      </c>
      <c r="E10" s="2">
        <v>0.003266</v>
      </c>
      <c r="F10" s="2">
        <v>0.007076</v>
      </c>
      <c r="G10" s="2">
        <v>0.02154</v>
      </c>
      <c r="H10" s="2">
        <v>0.07831999999999999</v>
      </c>
      <c r="I10" s="2">
        <v>0.1542</v>
      </c>
      <c r="J10" s="2">
        <v>0.1906</v>
      </c>
      <c r="K10" s="2">
        <v>0.2289</v>
      </c>
      <c r="L10" s="2">
        <v>0.2923</v>
      </c>
      <c r="M10" s="2"/>
      <c r="N10" s="6">
        <f t="shared" si="0"/>
        <v>0.098838</v>
      </c>
      <c r="O10" s="6"/>
      <c r="P10" s="6">
        <v>55.953140000000005</v>
      </c>
      <c r="Q10" s="6">
        <v>32.56</v>
      </c>
      <c r="R10" s="6">
        <v>11.48</v>
      </c>
      <c r="S10" s="2"/>
      <c r="T10" s="13" t="s">
        <v>3</v>
      </c>
      <c r="U10" s="8">
        <v>2</v>
      </c>
      <c r="V10" s="8">
        <f>CONVERT(U10,"ft","m")</f>
        <v>0.6096</v>
      </c>
      <c r="W10" s="18">
        <v>77.49</v>
      </c>
      <c r="X10" s="18">
        <v>15.63</v>
      </c>
      <c r="Y10" s="19">
        <v>6.91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9.271572676894197</v>
      </c>
      <c r="E11" s="2">
        <v>8.25825949376248</v>
      </c>
      <c r="F11" s="2">
        <v>7.142850236633716</v>
      </c>
      <c r="G11" s="2">
        <v>5.536837939892605</v>
      </c>
      <c r="H11" s="2">
        <v>3.674475424833117</v>
      </c>
      <c r="I11" s="2">
        <v>2.697125329634415</v>
      </c>
      <c r="J11" s="2">
        <v>2.3913799756395075</v>
      </c>
      <c r="K11" s="2">
        <v>2.127210631993763</v>
      </c>
      <c r="L11" s="2">
        <v>1.7744782657433968</v>
      </c>
      <c r="M11" s="2"/>
      <c r="N11" s="6">
        <f t="shared" si="0"/>
        <v>4.767115106136612</v>
      </c>
      <c r="O11" s="6">
        <f>(F11-J11)/2</f>
        <v>2.3757351304971044</v>
      </c>
      <c r="P11" s="6"/>
      <c r="Q11" s="6"/>
      <c r="R11" s="6"/>
      <c r="S11" s="2"/>
      <c r="T11" s="13" t="s">
        <v>4</v>
      </c>
      <c r="U11" s="8">
        <v>3</v>
      </c>
      <c r="V11" s="8">
        <f>CONVERT(U11,"ft","m")</f>
        <v>0.9144</v>
      </c>
      <c r="W11" s="18">
        <v>22.312749999999998</v>
      </c>
      <c r="X11" s="18">
        <v>59.35</v>
      </c>
      <c r="Y11" s="19">
        <v>18.28</v>
      </c>
      <c r="Z11" s="2"/>
      <c r="AA11" s="2"/>
      <c r="AB11" s="2"/>
      <c r="AC11" s="2"/>
    </row>
    <row r="12" spans="1:29" ht="12">
      <c r="A12" s="2" t="s">
        <v>3</v>
      </c>
      <c r="B12" s="2">
        <v>2</v>
      </c>
      <c r="C12" s="2">
        <f>CONVERT(B12,"ft","m")</f>
        <v>0.6096</v>
      </c>
      <c r="D12" s="2">
        <v>0.002612</v>
      </c>
      <c r="E12" s="2">
        <v>0.007999</v>
      </c>
      <c r="F12" s="2">
        <v>0.031</v>
      </c>
      <c r="G12" s="2">
        <v>0.07191</v>
      </c>
      <c r="H12" s="2">
        <v>0.1231</v>
      </c>
      <c r="I12" s="2">
        <v>0.1692</v>
      </c>
      <c r="J12" s="2">
        <v>0.1948</v>
      </c>
      <c r="K12" s="2">
        <v>0.2255</v>
      </c>
      <c r="L12" s="2">
        <v>0.3039</v>
      </c>
      <c r="M12" s="2"/>
      <c r="N12" s="6">
        <f t="shared" si="0"/>
        <v>0.1129</v>
      </c>
      <c r="O12" s="6"/>
      <c r="P12" s="6">
        <v>77.49</v>
      </c>
      <c r="Q12" s="6">
        <v>15.63</v>
      </c>
      <c r="R12" s="6">
        <v>6.91</v>
      </c>
      <c r="S12" s="2"/>
      <c r="T12" s="13" t="s">
        <v>5</v>
      </c>
      <c r="U12" s="8">
        <v>4</v>
      </c>
      <c r="V12" s="8">
        <f>CONVERT(U12,"ft","m")</f>
        <v>1.2192</v>
      </c>
      <c r="W12" s="18">
        <v>12.257000000000001</v>
      </c>
      <c r="X12" s="18">
        <v>66.57</v>
      </c>
      <c r="Y12" s="19">
        <v>21.17</v>
      </c>
      <c r="Z12" s="2"/>
      <c r="AA12" s="2"/>
      <c r="AB12" s="2"/>
      <c r="AC12" s="2"/>
    </row>
    <row r="13" spans="1:29" ht="12">
      <c r="A13" s="2"/>
      <c r="B13" s="2"/>
      <c r="C13" s="2"/>
      <c r="D13" s="2">
        <v>8.580629387777744</v>
      </c>
      <c r="E13" s="2">
        <v>6.965964632814193</v>
      </c>
      <c r="F13" s="2">
        <v>5.011587974275212</v>
      </c>
      <c r="G13" s="2">
        <v>3.797663780066523</v>
      </c>
      <c r="H13" s="2">
        <v>3.022097333064992</v>
      </c>
      <c r="I13" s="2">
        <v>2.5631985264295</v>
      </c>
      <c r="J13" s="2">
        <v>2.359934417467107</v>
      </c>
      <c r="K13" s="2">
        <v>2.1488006614067063</v>
      </c>
      <c r="L13" s="2">
        <v>1.718331420027155</v>
      </c>
      <c r="M13" s="2"/>
      <c r="N13" s="6">
        <f t="shared" si="0"/>
        <v>3.6857611958711596</v>
      </c>
      <c r="O13" s="6">
        <f>(F13-J13)/2</f>
        <v>1.3258267784040525</v>
      </c>
      <c r="P13" s="6"/>
      <c r="Q13" s="6"/>
      <c r="R13" s="6"/>
      <c r="S13" s="2"/>
      <c r="T13" s="13" t="s">
        <v>6</v>
      </c>
      <c r="U13" s="8">
        <v>5</v>
      </c>
      <c r="V13" s="8">
        <f>CONVERT(U13,"ft","m")</f>
        <v>1.524</v>
      </c>
      <c r="W13" s="18">
        <v>6.944000000000001</v>
      </c>
      <c r="X13" s="18">
        <v>42.41</v>
      </c>
      <c r="Y13" s="19">
        <v>50.69</v>
      </c>
      <c r="Z13" s="2"/>
      <c r="AA13" s="2"/>
      <c r="AB13" s="2"/>
      <c r="AC13" s="2"/>
    </row>
    <row r="14" spans="1:29" ht="12">
      <c r="A14" s="2" t="s">
        <v>4</v>
      </c>
      <c r="B14" s="2">
        <v>3</v>
      </c>
      <c r="C14" s="2">
        <f>CONVERT(B14,"ft","m")</f>
        <v>0.9144</v>
      </c>
      <c r="D14" s="2">
        <v>0.0011359999999999999</v>
      </c>
      <c r="E14" s="2">
        <v>0.001977</v>
      </c>
      <c r="F14" s="2">
        <v>0.003271</v>
      </c>
      <c r="G14" s="2">
        <v>0.006966</v>
      </c>
      <c r="H14" s="2">
        <v>0.03614</v>
      </c>
      <c r="I14" s="2">
        <v>0.0593</v>
      </c>
      <c r="J14" s="2">
        <v>0.07233</v>
      </c>
      <c r="K14" s="2">
        <v>0.08835</v>
      </c>
      <c r="L14" s="2">
        <v>0.1203</v>
      </c>
      <c r="M14" s="2"/>
      <c r="N14" s="6">
        <f t="shared" si="0"/>
        <v>0.0378005</v>
      </c>
      <c r="O14" s="6"/>
      <c r="P14" s="6">
        <v>22.312749999999998</v>
      </c>
      <c r="Q14" s="6">
        <v>59.35</v>
      </c>
      <c r="R14" s="6">
        <v>18.28</v>
      </c>
      <c r="S14" s="2"/>
      <c r="T14" s="13" t="s">
        <v>7</v>
      </c>
      <c r="U14" s="8">
        <v>6</v>
      </c>
      <c r="V14" s="8">
        <f>CONVERT(U14,"ft","m")</f>
        <v>1.8288</v>
      </c>
      <c r="W14" s="18">
        <v>6.7455</v>
      </c>
      <c r="X14" s="18">
        <v>53.22</v>
      </c>
      <c r="Y14" s="19">
        <v>40.01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9.781821449819493</v>
      </c>
      <c r="E15" s="2">
        <v>8.982471413594967</v>
      </c>
      <c r="F15" s="2">
        <v>8.256052525241396</v>
      </c>
      <c r="G15" s="2">
        <v>7.165453811737453</v>
      </c>
      <c r="H15" s="2">
        <v>4.790259683572212</v>
      </c>
      <c r="I15" s="2">
        <v>4.075824085003446</v>
      </c>
      <c r="J15" s="2">
        <v>3.7892620381131294</v>
      </c>
      <c r="K15" s="2">
        <v>3.5006260549978325</v>
      </c>
      <c r="L15" s="2">
        <v>3.055291452373373</v>
      </c>
      <c r="M15" s="2"/>
      <c r="N15" s="6">
        <f t="shared" si="0"/>
        <v>6.0226572816772626</v>
      </c>
      <c r="O15" s="6">
        <f>(F15-J15)/2</f>
        <v>2.233395243564133</v>
      </c>
      <c r="P15" s="6"/>
      <c r="Q15" s="6"/>
      <c r="R15" s="6"/>
      <c r="S15" s="2"/>
      <c r="T15" s="13" t="s">
        <v>8</v>
      </c>
      <c r="U15" s="8">
        <v>7</v>
      </c>
      <c r="V15" s="8">
        <f>CONVERT(U15,"ft","m")</f>
        <v>2.1336</v>
      </c>
      <c r="W15" s="18">
        <v>9.622</v>
      </c>
      <c r="X15" s="18">
        <v>38.45</v>
      </c>
      <c r="Y15" s="19">
        <v>51.91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">
        <v>0.000873</v>
      </c>
      <c r="E16" s="2">
        <v>0.001789</v>
      </c>
      <c r="F16" s="2">
        <v>0.002902</v>
      </c>
      <c r="G16" s="2">
        <v>0.004974</v>
      </c>
      <c r="H16" s="2">
        <v>0.02158</v>
      </c>
      <c r="I16" s="2">
        <v>0.042</v>
      </c>
      <c r="J16" s="2">
        <v>0.0545</v>
      </c>
      <c r="K16" s="2">
        <v>0.07151</v>
      </c>
      <c r="L16" s="2">
        <v>0.1169</v>
      </c>
      <c r="M16" s="2"/>
      <c r="N16" s="6">
        <f t="shared" si="0"/>
        <v>0.028701</v>
      </c>
      <c r="O16" s="6"/>
      <c r="P16" s="6">
        <v>12.257000000000001</v>
      </c>
      <c r="Q16" s="6">
        <v>66.57</v>
      </c>
      <c r="R16" s="6">
        <v>21.17</v>
      </c>
      <c r="S16" s="2"/>
      <c r="T16" s="13" t="s">
        <v>9</v>
      </c>
      <c r="U16" s="8">
        <v>8</v>
      </c>
      <c r="V16" s="8">
        <f>CONVERT(U16,"ft","m")</f>
        <v>2.4384</v>
      </c>
      <c r="W16" s="18">
        <v>9.161000000000001</v>
      </c>
      <c r="X16" s="18">
        <v>45.6662</v>
      </c>
      <c r="Y16" s="19">
        <v>45.12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10.161730725694735</v>
      </c>
      <c r="E17" s="2">
        <v>9.126630897272266</v>
      </c>
      <c r="F17" s="2">
        <v>8.42873676525743</v>
      </c>
      <c r="G17" s="2">
        <v>7.6513777771072675</v>
      </c>
      <c r="H17" s="2">
        <v>5.534161324948795</v>
      </c>
      <c r="I17" s="2">
        <v>4.573466861883327</v>
      </c>
      <c r="J17" s="2">
        <v>4.197599959885161</v>
      </c>
      <c r="K17" s="2">
        <v>3.8057111864623647</v>
      </c>
      <c r="L17" s="2">
        <v>3.096653165017793</v>
      </c>
      <c r="M17" s="2"/>
      <c r="N17" s="6">
        <f t="shared" si="0"/>
        <v>6.313168362571295</v>
      </c>
      <c r="O17" s="6">
        <f>(F17-J17)/2</f>
        <v>2.1155684026861343</v>
      </c>
      <c r="P17" s="6"/>
      <c r="Q17" s="6"/>
      <c r="R17" s="6"/>
      <c r="S17" s="2"/>
      <c r="T17" s="13" t="s">
        <v>10</v>
      </c>
      <c r="U17" s="8">
        <v>9</v>
      </c>
      <c r="V17" s="8">
        <f>CONVERT(U17,"ft","m")</f>
        <v>2.7432</v>
      </c>
      <c r="W17" s="18">
        <v>4.5809</v>
      </c>
      <c r="X17" s="18">
        <v>51.170054</v>
      </c>
      <c r="Y17" s="19">
        <v>44.33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">
        <v>0.000604</v>
      </c>
      <c r="E18" s="2">
        <v>0.000783</v>
      </c>
      <c r="F18" s="2">
        <v>0.0011060000000000002</v>
      </c>
      <c r="G18" s="2">
        <v>0.001966</v>
      </c>
      <c r="H18" s="2">
        <v>0.003836</v>
      </c>
      <c r="I18" s="2">
        <v>0.008581</v>
      </c>
      <c r="J18" s="2">
        <v>0.01415</v>
      </c>
      <c r="K18" s="2">
        <v>0.01823</v>
      </c>
      <c r="L18" s="2">
        <v>0.1146</v>
      </c>
      <c r="M18" s="2"/>
      <c r="N18" s="6">
        <f t="shared" si="0"/>
        <v>0.007627999999999999</v>
      </c>
      <c r="O18" s="6"/>
      <c r="P18" s="6">
        <v>6.944000000000001</v>
      </c>
      <c r="Q18" s="6">
        <v>42.41</v>
      </c>
      <c r="R18" s="6">
        <v>50.69</v>
      </c>
      <c r="S18" s="2"/>
      <c r="T18" s="13" t="s">
        <v>11</v>
      </c>
      <c r="U18" s="8">
        <v>10</v>
      </c>
      <c r="V18" s="8">
        <f>CONVERT(U18,"ft","m")</f>
        <v>3.048</v>
      </c>
      <c r="W18" s="18">
        <v>10.856</v>
      </c>
      <c r="X18" s="18">
        <v>39.43</v>
      </c>
      <c r="Y18" s="19">
        <v>49.72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10.693163829999095</v>
      </c>
      <c r="E19" s="2">
        <v>10.318700072033133</v>
      </c>
      <c r="F19" s="2">
        <v>9.820432899089468</v>
      </c>
      <c r="G19" s="2">
        <v>8.990520962983595</v>
      </c>
      <c r="H19" s="2">
        <v>8.026181564306043</v>
      </c>
      <c r="I19" s="2">
        <v>6.864638500460077</v>
      </c>
      <c r="J19" s="2">
        <v>6.143054136717567</v>
      </c>
      <c r="K19" s="2">
        <v>5.777541628397678</v>
      </c>
      <c r="L19" s="2">
        <v>3.125321050792545</v>
      </c>
      <c r="M19" s="2"/>
      <c r="N19" s="6">
        <f t="shared" si="0"/>
        <v>7.981743517903517</v>
      </c>
      <c r="O19" s="6">
        <f>(F19-J19)/2</f>
        <v>1.8386893811859504</v>
      </c>
      <c r="P19" s="6"/>
      <c r="Q19" s="6"/>
      <c r="R19" s="6"/>
      <c r="S19" s="2"/>
      <c r="T19" s="13" t="s">
        <v>12</v>
      </c>
      <c r="U19" s="8">
        <v>11</v>
      </c>
      <c r="V19" s="8">
        <f>CONVERT(U19,"ft","m")</f>
        <v>3.3528</v>
      </c>
      <c r="W19" s="18">
        <v>10.232579999999999</v>
      </c>
      <c r="X19" s="18">
        <v>46.364</v>
      </c>
      <c r="Y19" s="19">
        <v>43.43</v>
      </c>
      <c r="Z19" s="2"/>
      <c r="AA19" s="2"/>
      <c r="AB19" s="2"/>
      <c r="AC19" s="2"/>
    </row>
    <row r="20" spans="1:29" ht="12">
      <c r="A20" s="2" t="s">
        <v>7</v>
      </c>
      <c r="B20" s="2">
        <v>6</v>
      </c>
      <c r="C20" s="2">
        <f>CONVERT(B20,"ft","m")</f>
        <v>1.8288</v>
      </c>
      <c r="D20" s="2">
        <v>0.000656</v>
      </c>
      <c r="E20" s="2">
        <v>0.000918</v>
      </c>
      <c r="F20" s="2">
        <v>0.0015129999999999998</v>
      </c>
      <c r="G20" s="2">
        <v>0.002461</v>
      </c>
      <c r="H20" s="2">
        <v>0.005676999999999999</v>
      </c>
      <c r="I20" s="2">
        <v>0.01927</v>
      </c>
      <c r="J20" s="2">
        <v>0.03459</v>
      </c>
      <c r="K20" s="2">
        <v>0.05026</v>
      </c>
      <c r="L20" s="2">
        <v>0.08747</v>
      </c>
      <c r="M20" s="2"/>
      <c r="N20" s="6">
        <f t="shared" si="0"/>
        <v>0.0180515</v>
      </c>
      <c r="O20" s="6"/>
      <c r="P20" s="6">
        <v>6.7455</v>
      </c>
      <c r="Q20" s="6">
        <v>53.22</v>
      </c>
      <c r="R20" s="6">
        <v>40.01</v>
      </c>
      <c r="S20" s="2"/>
      <c r="T20" s="13" t="s">
        <v>13</v>
      </c>
      <c r="U20" s="8">
        <v>12</v>
      </c>
      <c r="V20" s="8">
        <f>CONVERT(U20,"ft","m")</f>
        <v>3.6576</v>
      </c>
      <c r="W20" s="18">
        <v>7.957300000000001</v>
      </c>
      <c r="X20" s="18">
        <v>43.943</v>
      </c>
      <c r="Y20" s="19">
        <v>48.1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10.57401656470609</v>
      </c>
      <c r="E21" s="2">
        <v>10.089218225910367</v>
      </c>
      <c r="F21" s="2">
        <v>9.368372297107438</v>
      </c>
      <c r="G21" s="2">
        <v>8.666539626866015</v>
      </c>
      <c r="H21" s="2">
        <v>7.460655543049297</v>
      </c>
      <c r="I21" s="2">
        <v>5.697499618141091</v>
      </c>
      <c r="J21" s="2">
        <v>4.853501176063884</v>
      </c>
      <c r="K21" s="2">
        <v>4.314445518556157</v>
      </c>
      <c r="L21" s="2">
        <v>3.5150678959440156</v>
      </c>
      <c r="M21" s="2"/>
      <c r="N21" s="6">
        <f t="shared" si="0"/>
        <v>7.110936736585661</v>
      </c>
      <c r="O21" s="6">
        <f>(F21-J21)/2</f>
        <v>2.257435560521777</v>
      </c>
      <c r="P21" s="6"/>
      <c r="Q21" s="6"/>
      <c r="R21" s="6"/>
      <c r="S21" s="2"/>
      <c r="T21" s="13" t="s">
        <v>14</v>
      </c>
      <c r="U21" s="8">
        <v>12.916666666666668</v>
      </c>
      <c r="V21" s="8">
        <f>CONVERT(U21,"ft","m")</f>
        <v>3.937</v>
      </c>
      <c r="W21" s="18">
        <v>14.82</v>
      </c>
      <c r="X21" s="18">
        <v>38.0213</v>
      </c>
      <c r="Y21" s="19">
        <v>47.21</v>
      </c>
      <c r="Z21" s="2"/>
      <c r="AA21" s="2"/>
      <c r="AB21" s="2"/>
      <c r="AC21" s="2"/>
    </row>
    <row r="22" spans="1:29" ht="12">
      <c r="A22" s="2" t="s">
        <v>8</v>
      </c>
      <c r="B22" s="2">
        <v>7</v>
      </c>
      <c r="C22" s="2">
        <f>CONVERT(B22,"ft","m")</f>
        <v>2.1336</v>
      </c>
      <c r="D22" s="2">
        <v>0.000603</v>
      </c>
      <c r="E22" s="2">
        <v>0.000779</v>
      </c>
      <c r="F22" s="2">
        <v>0.001095</v>
      </c>
      <c r="G22" s="2">
        <v>0.00193</v>
      </c>
      <c r="H22" s="2">
        <v>0.003734</v>
      </c>
      <c r="I22" s="2">
        <v>0.008642</v>
      </c>
      <c r="J22" s="2">
        <v>0.016079999999999997</v>
      </c>
      <c r="K22" s="2">
        <v>0.0226</v>
      </c>
      <c r="L22" s="2">
        <v>0.1374</v>
      </c>
      <c r="M22" s="2"/>
      <c r="N22" s="6">
        <f t="shared" si="0"/>
        <v>0.008587499999999998</v>
      </c>
      <c r="O22" s="6"/>
      <c r="P22" s="6">
        <v>9.622</v>
      </c>
      <c r="Q22" s="6">
        <v>38.45</v>
      </c>
      <c r="R22" s="6">
        <v>51.91</v>
      </c>
      <c r="S22" s="2"/>
      <c r="T22" s="13" t="s">
        <v>15</v>
      </c>
      <c r="U22" s="8">
        <v>14</v>
      </c>
      <c r="V22" s="8">
        <f>CONVERT(U22,"ft","m")</f>
        <v>4.2672</v>
      </c>
      <c r="W22" s="18">
        <v>14.3</v>
      </c>
      <c r="X22" s="18">
        <v>32.83</v>
      </c>
      <c r="Y22" s="19">
        <v>52.8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10.69555437742409</v>
      </c>
      <c r="E23" s="2">
        <v>10.326089051262507</v>
      </c>
      <c r="F23" s="2">
        <v>9.834853414835639</v>
      </c>
      <c r="G23" s="2">
        <v>9.017183437168732</v>
      </c>
      <c r="H23" s="2">
        <v>8.065062357097972</v>
      </c>
      <c r="I23" s="2">
        <v>6.85441905373444</v>
      </c>
      <c r="J23" s="2">
        <v>5.958588783257883</v>
      </c>
      <c r="K23" s="2">
        <v>5.467533417134262</v>
      </c>
      <c r="L23" s="2">
        <v>2.8635460907313495</v>
      </c>
      <c r="M23" s="2"/>
      <c r="N23" s="6">
        <f t="shared" si="0"/>
        <v>7.896721099046761</v>
      </c>
      <c r="O23" s="6">
        <f>(F23-J23)/2</f>
        <v>1.9381323157888777</v>
      </c>
      <c r="P23" s="6"/>
      <c r="Q23" s="6"/>
      <c r="R23" s="6"/>
      <c r="S23" s="2"/>
      <c r="T23" s="13" t="s">
        <v>16</v>
      </c>
      <c r="U23" s="8">
        <v>15</v>
      </c>
      <c r="V23" s="8">
        <f>CONVERT(U23,"ft","m")</f>
        <v>4.572</v>
      </c>
      <c r="W23" s="18">
        <v>9.2</v>
      </c>
      <c r="X23" s="18">
        <v>51.13</v>
      </c>
      <c r="Y23" s="19">
        <v>39.83</v>
      </c>
      <c r="Z23" s="2"/>
      <c r="AA23" s="2"/>
      <c r="AB23" s="2"/>
      <c r="AC23" s="2"/>
    </row>
    <row r="24" spans="1:29" ht="12">
      <c r="A24" s="2" t="s">
        <v>9</v>
      </c>
      <c r="B24" s="2">
        <v>8</v>
      </c>
      <c r="C24" s="2">
        <f>CONVERT(B24,"ft","m")</f>
        <v>2.4384</v>
      </c>
      <c r="D24" s="2">
        <v>0.000622</v>
      </c>
      <c r="E24" s="2">
        <v>0.000827</v>
      </c>
      <c r="F24" s="2">
        <v>0.001236</v>
      </c>
      <c r="G24" s="2">
        <v>0.002161</v>
      </c>
      <c r="H24" s="2">
        <v>0.004515</v>
      </c>
      <c r="I24" s="2">
        <v>0.0132</v>
      </c>
      <c r="J24" s="2">
        <v>0.01854</v>
      </c>
      <c r="K24" s="2">
        <v>0.03603</v>
      </c>
      <c r="L24" s="2">
        <v>0.1374</v>
      </c>
      <c r="M24" s="2"/>
      <c r="N24" s="6">
        <f t="shared" si="0"/>
        <v>0.009888000000000001</v>
      </c>
      <c r="O24" s="6"/>
      <c r="P24" s="6">
        <v>9.161000000000001</v>
      </c>
      <c r="Q24" s="6">
        <v>45.6662</v>
      </c>
      <c r="R24" s="6">
        <v>45.12</v>
      </c>
      <c r="S24" s="2"/>
      <c r="T24" s="13" t="s">
        <v>17</v>
      </c>
      <c r="U24" s="8">
        <v>16</v>
      </c>
      <c r="V24" s="8">
        <f>CONVERT(U24,"ft","m")</f>
        <v>4.8768</v>
      </c>
      <c r="W24" s="18">
        <v>10.222000000000001</v>
      </c>
      <c r="X24" s="18">
        <v>40.53</v>
      </c>
      <c r="Y24" s="19">
        <v>49.29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">
        <v>10.65079779919357</v>
      </c>
      <c r="E25" s="2">
        <v>10.239825050152898</v>
      </c>
      <c r="F25" s="2">
        <v>9.6601055414198</v>
      </c>
      <c r="G25" s="2">
        <v>8.854085212464668</v>
      </c>
      <c r="H25" s="2">
        <v>7.7910582969559545</v>
      </c>
      <c r="I25" s="2">
        <v>6.243318260190996</v>
      </c>
      <c r="J25" s="2">
        <v>5.753214945811281</v>
      </c>
      <c r="K25" s="2">
        <v>4.794657538010021</v>
      </c>
      <c r="L25" s="2">
        <v>2.8635460907313495</v>
      </c>
      <c r="M25" s="2"/>
      <c r="N25" s="6">
        <f t="shared" si="0"/>
        <v>7.70666024361554</v>
      </c>
      <c r="O25" s="6">
        <f>(F25-J25)/2</f>
        <v>1.9534452978042594</v>
      </c>
      <c r="P25" s="6"/>
      <c r="Q25" s="6"/>
      <c r="R25" s="6"/>
      <c r="S25" s="2"/>
      <c r="T25" s="14" t="s">
        <v>18</v>
      </c>
      <c r="U25" s="9">
        <v>16.916666666666664</v>
      </c>
      <c r="V25" s="9">
        <f>CONVERT(U25,"ft","m")</f>
        <v>5.156199999999999</v>
      </c>
      <c r="W25" s="20">
        <v>15.45</v>
      </c>
      <c r="X25" s="20">
        <v>28.3918</v>
      </c>
      <c r="Y25" s="21">
        <v>56.17</v>
      </c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">
        <v>0.00063</v>
      </c>
      <c r="E26" s="2">
        <v>0.000848</v>
      </c>
      <c r="F26" s="2">
        <v>0.001323</v>
      </c>
      <c r="G26" s="2">
        <v>0.002271</v>
      </c>
      <c r="H26" s="2">
        <v>0.0045839999999999995</v>
      </c>
      <c r="I26" s="2">
        <v>0.0116</v>
      </c>
      <c r="J26" s="2">
        <v>0.01604</v>
      </c>
      <c r="K26" s="2">
        <v>0.020239999999999998</v>
      </c>
      <c r="L26" s="2">
        <v>0.03722999999999999</v>
      </c>
      <c r="M26" s="2"/>
      <c r="N26" s="6">
        <f t="shared" si="0"/>
        <v>0.0086815</v>
      </c>
      <c r="O26" s="6"/>
      <c r="P26" s="6">
        <v>4.5809</v>
      </c>
      <c r="Q26" s="6">
        <v>51.170054</v>
      </c>
      <c r="R26" s="6">
        <v>44.33</v>
      </c>
      <c r="S26" s="2"/>
      <c r="T26" s="2"/>
      <c r="Y26" s="6"/>
      <c r="Z26" s="2"/>
      <c r="AA26" s="2"/>
      <c r="AB26" s="2"/>
      <c r="AC26" s="2"/>
    </row>
    <row r="27" spans="1:29" ht="12">
      <c r="A27" s="2"/>
      <c r="B27" s="2"/>
      <c r="C27" s="2"/>
      <c r="D27" s="2">
        <v>10.632360550936896</v>
      </c>
      <c r="E27" s="2">
        <v>10.203648114760975</v>
      </c>
      <c r="F27" s="2">
        <v>9.561971223045498</v>
      </c>
      <c r="G27" s="2">
        <v>8.782456578617287</v>
      </c>
      <c r="H27" s="2">
        <v>7.769177240567269</v>
      </c>
      <c r="I27" s="2">
        <v>6.429731384421878</v>
      </c>
      <c r="J27" s="2">
        <v>5.962182047981892</v>
      </c>
      <c r="K27" s="2">
        <v>5.626646899742502</v>
      </c>
      <c r="L27" s="2">
        <v>4.7473905735852995</v>
      </c>
      <c r="M27" s="2"/>
      <c r="N27" s="6">
        <f t="shared" si="0"/>
        <v>7.762076635513695</v>
      </c>
      <c r="O27" s="6">
        <f>(F27-J27)/2</f>
        <v>1.7998945875318033</v>
      </c>
      <c r="P27" s="6"/>
      <c r="Q27" s="6"/>
      <c r="R27" s="6"/>
      <c r="S27" s="2"/>
      <c r="T27" s="2"/>
      <c r="Y27" s="6"/>
      <c r="Z27" s="2"/>
      <c r="AA27" s="2"/>
      <c r="AB27" s="2"/>
      <c r="AC27" s="2"/>
    </row>
    <row r="28" spans="1:29" ht="12">
      <c r="A28" s="2" t="s">
        <v>11</v>
      </c>
      <c r="B28" s="2">
        <v>10</v>
      </c>
      <c r="C28" s="2">
        <f>CONVERT(B28,"ft","m")</f>
        <v>3.048</v>
      </c>
      <c r="D28" s="2">
        <v>0.000602</v>
      </c>
      <c r="E28" s="2">
        <v>0.000778</v>
      </c>
      <c r="F28" s="2">
        <v>0.001096</v>
      </c>
      <c r="G28" s="2">
        <v>0.001944</v>
      </c>
      <c r="H28" s="2">
        <v>0.003928</v>
      </c>
      <c r="I28" s="2">
        <v>0.0108</v>
      </c>
      <c r="J28" s="2">
        <v>0.01696</v>
      </c>
      <c r="K28" s="2">
        <v>0.08915</v>
      </c>
      <c r="L28" s="2">
        <v>0.1458</v>
      </c>
      <c r="M28" s="2"/>
      <c r="N28" s="6">
        <f t="shared" si="0"/>
        <v>0.009028</v>
      </c>
      <c r="O28" s="6"/>
      <c r="P28" s="6">
        <v>10.856</v>
      </c>
      <c r="Q28" s="6">
        <v>39.43</v>
      </c>
      <c r="R28" s="6">
        <v>49.72</v>
      </c>
      <c r="S28" s="2"/>
      <c r="T28" s="2"/>
      <c r="Y28" s="6"/>
      <c r="Z28" s="2"/>
      <c r="AA28" s="2"/>
      <c r="AB28" s="2"/>
      <c r="AC28" s="2"/>
    </row>
    <row r="29" spans="1:29" ht="12">
      <c r="A29" s="2"/>
      <c r="B29" s="2"/>
      <c r="C29" s="2"/>
      <c r="D29" s="2">
        <v>10.697948892564472</v>
      </c>
      <c r="E29" s="2">
        <v>10.327942224337983</v>
      </c>
      <c r="F29" s="2">
        <v>9.833536486363649</v>
      </c>
      <c r="G29" s="2">
        <v>9.006756065718394</v>
      </c>
      <c r="H29" s="2">
        <v>7.991989355009482</v>
      </c>
      <c r="I29" s="2">
        <v>6.5328248773859805</v>
      </c>
      <c r="J29" s="2">
        <v>5.881720019873613</v>
      </c>
      <c r="K29" s="2">
        <v>3.4876213919244545</v>
      </c>
      <c r="L29" s="2">
        <v>2.7779373752225123</v>
      </c>
      <c r="M29" s="2"/>
      <c r="N29" s="6">
        <f t="shared" si="0"/>
        <v>7.85762825311863</v>
      </c>
      <c r="O29" s="6">
        <f>(F29-J29)/2</f>
        <v>1.975908233245018</v>
      </c>
      <c r="P29" s="6"/>
      <c r="Q29" s="6"/>
      <c r="R29" s="6"/>
      <c r="S29" s="2"/>
      <c r="T29" s="2"/>
      <c r="Y29" s="6"/>
      <c r="Z29" s="2"/>
      <c r="AA29" s="2"/>
      <c r="AB29" s="2"/>
      <c r="AC29" s="2"/>
    </row>
    <row r="30" spans="1:29" ht="12">
      <c r="A30" s="2" t="s">
        <v>12</v>
      </c>
      <c r="B30" s="2">
        <v>11</v>
      </c>
      <c r="C30" s="2">
        <f>CONVERT(B30,"ft","m")</f>
        <v>3.3528</v>
      </c>
      <c r="D30" s="2">
        <v>0.000639</v>
      </c>
      <c r="E30" s="2">
        <v>0.000871</v>
      </c>
      <c r="F30" s="2">
        <v>0.001381</v>
      </c>
      <c r="G30" s="2">
        <v>0.002295</v>
      </c>
      <c r="H30" s="2">
        <v>0.004796</v>
      </c>
      <c r="I30" s="2">
        <v>0.01517</v>
      </c>
      <c r="J30" s="2">
        <v>0.02266</v>
      </c>
      <c r="K30" s="2">
        <v>0.08333</v>
      </c>
      <c r="L30" s="2">
        <v>0.1458</v>
      </c>
      <c r="M30" s="2"/>
      <c r="N30" s="6">
        <f t="shared" si="0"/>
        <v>0.0120205</v>
      </c>
      <c r="O30" s="6"/>
      <c r="P30" s="6">
        <v>10.232579999999999</v>
      </c>
      <c r="Q30" s="6">
        <v>46.364</v>
      </c>
      <c r="R30" s="6">
        <v>43.43</v>
      </c>
      <c r="S30" s="2"/>
      <c r="T30" s="2"/>
      <c r="U30" s="2"/>
      <c r="V30" s="2"/>
      <c r="W30" s="6"/>
      <c r="X30" s="6"/>
      <c r="Y30" s="6"/>
      <c r="Z30" s="2"/>
      <c r="AA30" s="2"/>
      <c r="AB30" s="2"/>
      <c r="AC30" s="2"/>
    </row>
    <row r="31" spans="1:29" ht="12">
      <c r="A31" s="2"/>
      <c r="B31" s="2"/>
      <c r="C31" s="2"/>
      <c r="D31" s="2">
        <v>10.61189644837718</v>
      </c>
      <c r="E31" s="2">
        <v>10.165039660725311</v>
      </c>
      <c r="F31" s="2">
        <v>9.500070965066124</v>
      </c>
      <c r="G31" s="2">
        <v>8.767290131023005</v>
      </c>
      <c r="H31" s="2">
        <v>7.703952625909952</v>
      </c>
      <c r="I31" s="2">
        <v>6.042635104189778</v>
      </c>
      <c r="J31" s="2">
        <v>5.463708328616296</v>
      </c>
      <c r="K31" s="2">
        <v>3.5850202096769785</v>
      </c>
      <c r="L31" s="2">
        <v>2.7779373752225123</v>
      </c>
      <c r="M31" s="2"/>
      <c r="N31" s="6">
        <f t="shared" si="0"/>
        <v>7.481889646841211</v>
      </c>
      <c r="O31" s="6">
        <f>(F31-J31)/2</f>
        <v>2.0181813182249138</v>
      </c>
      <c r="P31" s="6"/>
      <c r="Q31" s="6"/>
      <c r="R31" s="6"/>
      <c r="S31" s="2"/>
      <c r="T31" s="2"/>
      <c r="U31" s="2"/>
      <c r="V31" s="2"/>
      <c r="W31" s="6"/>
      <c r="X31" s="6"/>
      <c r="Y31" s="6"/>
      <c r="Z31" s="2"/>
      <c r="AA31" s="2"/>
      <c r="AB31" s="2"/>
      <c r="AC31" s="2"/>
    </row>
    <row r="32" spans="1:29" ht="12">
      <c r="A32" s="2" t="s">
        <v>13</v>
      </c>
      <c r="B32" s="2">
        <v>12</v>
      </c>
      <c r="C32" s="2">
        <f>CONVERT(B32,"ft","m")</f>
        <v>3.6576</v>
      </c>
      <c r="D32" s="2">
        <v>0.000613</v>
      </c>
      <c r="E32" s="2">
        <v>0.0008030000000000001</v>
      </c>
      <c r="F32" s="2">
        <v>0.001158</v>
      </c>
      <c r="G32" s="2">
        <v>0.002049</v>
      </c>
      <c r="H32" s="2">
        <v>0.004108</v>
      </c>
      <c r="I32" s="2">
        <v>0.01184</v>
      </c>
      <c r="J32" s="2">
        <v>0.01757</v>
      </c>
      <c r="K32" s="2">
        <v>0.03337</v>
      </c>
      <c r="L32" s="2">
        <v>0.1288</v>
      </c>
      <c r="M32" s="2"/>
      <c r="N32" s="6">
        <f t="shared" si="0"/>
        <v>0.009363999999999999</v>
      </c>
      <c r="O32" s="6"/>
      <c r="P32" s="6">
        <v>7.957300000000001</v>
      </c>
      <c r="Q32" s="6">
        <v>43.943</v>
      </c>
      <c r="R32" s="6">
        <v>48.1</v>
      </c>
      <c r="S32" s="2"/>
      <c r="T32" s="2"/>
      <c r="U32" s="2"/>
      <c r="V32" s="2"/>
      <c r="W32" s="6"/>
      <c r="X32" s="6"/>
      <c r="Y32" s="6"/>
      <c r="Z32" s="2"/>
      <c r="AA32" s="2"/>
      <c r="AB32" s="2"/>
      <c r="AC32" s="2"/>
    </row>
    <row r="33" spans="1:29" ht="12">
      <c r="A33" s="2"/>
      <c r="B33" s="2"/>
      <c r="C33" s="2"/>
      <c r="D33" s="2">
        <v>10.671825305633392</v>
      </c>
      <c r="E33" s="2">
        <v>10.28231239180686</v>
      </c>
      <c r="F33" s="2">
        <v>9.754149031334938</v>
      </c>
      <c r="G33" s="2">
        <v>8.930864300312928</v>
      </c>
      <c r="H33" s="2">
        <v>7.927348103005979</v>
      </c>
      <c r="I33" s="2">
        <v>6.400187108807863</v>
      </c>
      <c r="J33" s="2">
        <v>5.8307419984284365</v>
      </c>
      <c r="K33" s="2">
        <v>4.905304503254492</v>
      </c>
      <c r="L33" s="2">
        <v>2.9567955014348324</v>
      </c>
      <c r="M33" s="2"/>
      <c r="N33" s="6">
        <f t="shared" si="0"/>
        <v>7.792445514881687</v>
      </c>
      <c r="O33" s="6">
        <f>(F33-J33)/2</f>
        <v>1.9617035164532508</v>
      </c>
      <c r="P33" s="6"/>
      <c r="Q33" s="6"/>
      <c r="R33" s="6"/>
      <c r="S33" s="2"/>
      <c r="T33" s="2"/>
      <c r="U33" s="2"/>
      <c r="V33" s="2"/>
      <c r="W33" s="6"/>
      <c r="X33" s="6"/>
      <c r="Y33" s="6"/>
      <c r="Z33" s="2"/>
      <c r="AA33" s="2"/>
      <c r="AB33" s="2"/>
      <c r="AC33" s="2"/>
    </row>
    <row r="34" spans="1:29" ht="12">
      <c r="A34" s="2" t="s">
        <v>14</v>
      </c>
      <c r="B34" s="2">
        <v>12.916666666666668</v>
      </c>
      <c r="C34" s="2">
        <f>CONVERT(B34,"ft","m")</f>
        <v>3.937</v>
      </c>
      <c r="D34" s="2">
        <v>0.000613</v>
      </c>
      <c r="E34" s="2">
        <v>0.0008040000000000001</v>
      </c>
      <c r="F34" s="2">
        <v>0.001169</v>
      </c>
      <c r="G34" s="2">
        <v>0.002051</v>
      </c>
      <c r="H34" s="2">
        <v>0.004231</v>
      </c>
      <c r="I34" s="2">
        <v>0.01374</v>
      </c>
      <c r="J34" s="2">
        <v>0.05394</v>
      </c>
      <c r="K34" s="2">
        <v>0.117</v>
      </c>
      <c r="L34" s="2">
        <v>0.165</v>
      </c>
      <c r="M34" s="2"/>
      <c r="N34" s="6">
        <f t="shared" si="0"/>
        <v>0.027554500000000003</v>
      </c>
      <c r="O34" s="6"/>
      <c r="P34" s="6">
        <v>14.82</v>
      </c>
      <c r="Q34" s="6">
        <v>38.0213</v>
      </c>
      <c r="R34" s="6">
        <v>47.21</v>
      </c>
      <c r="S34" s="2"/>
      <c r="T34" s="2"/>
      <c r="U34" s="2"/>
      <c r="V34" s="2"/>
      <c r="W34" s="6"/>
      <c r="X34" s="6"/>
      <c r="Y34" s="6"/>
      <c r="Z34" s="2"/>
      <c r="AA34" s="2"/>
      <c r="AB34" s="2"/>
      <c r="AC34" s="2"/>
    </row>
    <row r="35" spans="1:29" ht="12">
      <c r="A35" s="2"/>
      <c r="B35" s="2"/>
      <c r="C35" s="2"/>
      <c r="D35" s="2">
        <v>10.671825305633392</v>
      </c>
      <c r="E35" s="2">
        <v>10.280516878145246</v>
      </c>
      <c r="F35" s="2">
        <v>9.740509354792518</v>
      </c>
      <c r="G35" s="2">
        <v>8.929456792844322</v>
      </c>
      <c r="H35" s="2">
        <v>7.884785598967824</v>
      </c>
      <c r="I35" s="2">
        <v>6.1854741856187125</v>
      </c>
      <c r="J35" s="2">
        <v>4.2125006682012085</v>
      </c>
      <c r="K35" s="2">
        <v>3.0954195650786827</v>
      </c>
      <c r="L35" s="2">
        <v>2.599462070416271</v>
      </c>
      <c r="M35" s="2"/>
      <c r="N35" s="6">
        <f t="shared" si="0"/>
        <v>6.976505011496863</v>
      </c>
      <c r="O35" s="6">
        <f>(F35-J35)/2</f>
        <v>2.764004343295655</v>
      </c>
      <c r="P35" s="6"/>
      <c r="Q35" s="6"/>
      <c r="R35" s="6"/>
      <c r="S35" s="2"/>
      <c r="T35" s="2"/>
      <c r="U35" s="2"/>
      <c r="V35" s="2"/>
      <c r="W35" s="6"/>
      <c r="X35" s="6"/>
      <c r="Y35" s="6"/>
      <c r="Z35" s="2"/>
      <c r="AA35" s="2"/>
      <c r="AB35" s="2"/>
      <c r="AC35" s="2"/>
    </row>
    <row r="36" spans="1:29" ht="12">
      <c r="A36" s="2" t="s">
        <v>15</v>
      </c>
      <c r="B36" s="2">
        <v>14</v>
      </c>
      <c r="C36" s="2">
        <f>CONVERT(B36,"ft","m")</f>
        <v>4.2672</v>
      </c>
      <c r="D36" s="2">
        <v>0.000595</v>
      </c>
      <c r="E36" s="2">
        <v>0.000762</v>
      </c>
      <c r="F36" s="2">
        <v>0.001044</v>
      </c>
      <c r="G36" s="2">
        <v>0.001854</v>
      </c>
      <c r="H36" s="2">
        <v>0.003648</v>
      </c>
      <c r="I36" s="2">
        <v>0.009517</v>
      </c>
      <c r="J36" s="2">
        <v>0.02022</v>
      </c>
      <c r="K36" s="2">
        <v>0.1186</v>
      </c>
      <c r="L36" s="2">
        <v>0.1746</v>
      </c>
      <c r="M36" s="2"/>
      <c r="N36" s="6">
        <f t="shared" si="0"/>
        <v>0.010631999999999999</v>
      </c>
      <c r="O36" s="6"/>
      <c r="P36" s="6">
        <v>14.3</v>
      </c>
      <c r="Q36" s="6">
        <v>32.83</v>
      </c>
      <c r="R36" s="6">
        <v>52.8</v>
      </c>
      <c r="S36" s="2"/>
      <c r="T36" s="2"/>
      <c r="U36" s="2"/>
      <c r="V36" s="2"/>
      <c r="W36" s="6"/>
      <c r="X36" s="6"/>
      <c r="Y36" s="6"/>
      <c r="Z36" s="2"/>
      <c r="AA36" s="2"/>
      <c r="AB36" s="2"/>
      <c r="AC36" s="2"/>
    </row>
    <row r="37" spans="1:29" ht="12">
      <c r="A37" s="2"/>
      <c r="B37" s="2"/>
      <c r="C37" s="2"/>
      <c r="D37" s="2">
        <v>10.71482271112887</v>
      </c>
      <c r="E37" s="2">
        <v>10.357921381830852</v>
      </c>
      <c r="F37" s="2">
        <v>9.903662572754289</v>
      </c>
      <c r="G37" s="2">
        <v>9.075143040698643</v>
      </c>
      <c r="H37" s="2">
        <v>8.098678555159433</v>
      </c>
      <c r="I37" s="2">
        <v>6.71527741356712</v>
      </c>
      <c r="J37" s="2">
        <v>5.6280731925337975</v>
      </c>
      <c r="K37" s="2">
        <v>3.075824085003446</v>
      </c>
      <c r="L37" s="2">
        <v>2.517874535920009</v>
      </c>
      <c r="M37" s="2"/>
      <c r="N37" s="6">
        <f t="shared" si="0"/>
        <v>7.765867882644043</v>
      </c>
      <c r="O37" s="6">
        <f>(F37-J37)/2</f>
        <v>2.137794690110246</v>
      </c>
      <c r="P37" s="6"/>
      <c r="Q37" s="6"/>
      <c r="R37" s="6"/>
      <c r="S37" s="2"/>
      <c r="T37" s="2"/>
      <c r="U37" s="2"/>
      <c r="V37" s="2"/>
      <c r="W37" s="6"/>
      <c r="X37" s="6"/>
      <c r="Y37" s="6"/>
      <c r="Z37" s="2"/>
      <c r="AA37" s="2"/>
      <c r="AB37" s="2"/>
      <c r="AC37" s="2"/>
    </row>
    <row r="38" spans="1:29" ht="12">
      <c r="A38" s="2" t="s">
        <v>16</v>
      </c>
      <c r="B38" s="2">
        <v>15</v>
      </c>
      <c r="C38" s="2">
        <f>CONVERT(B38,"ft","m")</f>
        <v>4.572</v>
      </c>
      <c r="D38" s="2">
        <v>0.000651</v>
      </c>
      <c r="E38" s="2">
        <v>0.000907</v>
      </c>
      <c r="F38" s="2">
        <v>0.0014970000000000003</v>
      </c>
      <c r="G38" s="2">
        <v>0.002454</v>
      </c>
      <c r="H38" s="2">
        <v>0.005726</v>
      </c>
      <c r="I38" s="2">
        <v>0.017260000000000005</v>
      </c>
      <c r="J38" s="2">
        <v>0.03034</v>
      </c>
      <c r="K38" s="2">
        <v>0.05599</v>
      </c>
      <c r="L38" s="2">
        <v>0.137</v>
      </c>
      <c r="M38" s="2"/>
      <c r="N38" s="6">
        <f t="shared" si="0"/>
        <v>0.0159185</v>
      </c>
      <c r="O38" s="6"/>
      <c r="P38" s="6">
        <v>9.2</v>
      </c>
      <c r="Q38" s="6">
        <v>51.13</v>
      </c>
      <c r="R38" s="6">
        <v>39.83</v>
      </c>
      <c r="S38" s="2"/>
      <c r="T38" s="2"/>
      <c r="U38" s="2"/>
      <c r="V38" s="2"/>
      <c r="W38" s="6"/>
      <c r="X38" s="6"/>
      <c r="Y38" s="6"/>
      <c r="Z38" s="2"/>
      <c r="AA38" s="2"/>
      <c r="AB38" s="2"/>
      <c r="AC38" s="2"/>
    </row>
    <row r="39" spans="1:29" ht="12">
      <c r="A39" s="2"/>
      <c r="B39" s="2"/>
      <c r="C39" s="2"/>
      <c r="D39" s="2">
        <v>10.58505483615854</v>
      </c>
      <c r="E39" s="2">
        <v>10.106609828795651</v>
      </c>
      <c r="F39" s="2">
        <v>9.383710063265758</v>
      </c>
      <c r="G39" s="2">
        <v>8.670649035661269</v>
      </c>
      <c r="H39" s="2">
        <v>7.448256614324821</v>
      </c>
      <c r="I39" s="2">
        <v>5.856423725257856</v>
      </c>
      <c r="J39" s="2">
        <v>5.042635104189778</v>
      </c>
      <c r="K39" s="2">
        <v>4.1586870097238195</v>
      </c>
      <c r="L39" s="2">
        <v>2.86775220170156</v>
      </c>
      <c r="M39" s="2"/>
      <c r="N39" s="6">
        <f t="shared" si="0"/>
        <v>7.2131725837277685</v>
      </c>
      <c r="O39" s="6">
        <f>(F39-J39)/2</f>
        <v>2.1705374795379897</v>
      </c>
      <c r="P39" s="6"/>
      <c r="Q39" s="6"/>
      <c r="R39" s="6"/>
      <c r="S39" s="2"/>
      <c r="T39" s="2"/>
      <c r="U39" s="2"/>
      <c r="V39" s="2"/>
      <c r="W39" s="6"/>
      <c r="X39" s="6"/>
      <c r="Y39" s="6"/>
      <c r="Z39" s="2"/>
      <c r="AA39" s="2"/>
      <c r="AB39" s="2"/>
      <c r="AC39" s="2"/>
    </row>
    <row r="40" spans="1:29" ht="12">
      <c r="A40" s="2" t="s">
        <v>17</v>
      </c>
      <c r="B40" s="2">
        <v>16</v>
      </c>
      <c r="C40" s="2">
        <f>CONVERT(B40,"ft","m")</f>
        <v>4.8768</v>
      </c>
      <c r="D40" s="2">
        <v>0.000605</v>
      </c>
      <c r="E40" s="2">
        <v>0.000784</v>
      </c>
      <c r="F40" s="2">
        <v>0.001111</v>
      </c>
      <c r="G40" s="2">
        <v>0.001984</v>
      </c>
      <c r="H40" s="2">
        <v>0.00399</v>
      </c>
      <c r="I40" s="2">
        <v>0.0108</v>
      </c>
      <c r="J40" s="2">
        <v>0.016739999999999998</v>
      </c>
      <c r="K40" s="2">
        <v>0.08236</v>
      </c>
      <c r="L40" s="2">
        <v>0.1499</v>
      </c>
      <c r="M40" s="2"/>
      <c r="N40" s="6">
        <f t="shared" si="0"/>
        <v>0.0089255</v>
      </c>
      <c r="O40" s="6"/>
      <c r="P40" s="6">
        <v>10.222000000000001</v>
      </c>
      <c r="Q40" s="6">
        <v>40.53</v>
      </c>
      <c r="R40" s="6">
        <v>49.29</v>
      </c>
      <c r="S40" s="2"/>
      <c r="T40" s="2"/>
      <c r="U40" s="2"/>
      <c r="V40" s="2"/>
      <c r="W40" s="6"/>
      <c r="X40" s="6"/>
      <c r="Y40" s="6"/>
      <c r="Z40" s="2"/>
      <c r="AA40" s="2"/>
      <c r="AB40" s="2"/>
      <c r="AC40" s="2"/>
    </row>
    <row r="41" spans="1:29" ht="12">
      <c r="A41" s="2"/>
      <c r="B41" s="2"/>
      <c r="C41" s="2"/>
      <c r="D41" s="2">
        <v>10.690777237162218</v>
      </c>
      <c r="E41" s="2">
        <v>10.316858725208967</v>
      </c>
      <c r="F41" s="2">
        <v>9.813925467935082</v>
      </c>
      <c r="G41" s="2">
        <v>8.977372258937299</v>
      </c>
      <c r="H41" s="2">
        <v>7.969395538214466</v>
      </c>
      <c r="I41" s="2">
        <v>6.5328248773859805</v>
      </c>
      <c r="J41" s="2">
        <v>5.900556661886468</v>
      </c>
      <c r="K41" s="2">
        <v>3.6019123598045577</v>
      </c>
      <c r="L41" s="2">
        <v>2.73792771160159</v>
      </c>
      <c r="M41" s="2"/>
      <c r="N41" s="6">
        <f t="shared" si="0"/>
        <v>7.857241064910776</v>
      </c>
      <c r="O41" s="6">
        <f>(F41-J41)/2</f>
        <v>1.956684403024307</v>
      </c>
      <c r="P41" s="6"/>
      <c r="Q41" s="6"/>
      <c r="R41" s="6"/>
      <c r="S41" s="2"/>
      <c r="T41" s="2"/>
      <c r="U41" s="2"/>
      <c r="V41" s="2"/>
      <c r="W41" s="6"/>
      <c r="X41" s="6"/>
      <c r="Y41" s="6"/>
      <c r="Z41" s="2"/>
      <c r="AA41" s="2"/>
      <c r="AB41" s="2"/>
      <c r="AC41" s="2"/>
    </row>
    <row r="42" spans="1:29" ht="12">
      <c r="A42" s="2" t="s">
        <v>18</v>
      </c>
      <c r="B42" s="2">
        <v>16.916666666666664</v>
      </c>
      <c r="C42" s="2">
        <f>CONVERT(B42,"ft","m")</f>
        <v>5.156199999999999</v>
      </c>
      <c r="D42" s="2">
        <v>0.000589</v>
      </c>
      <c r="E42" s="2">
        <v>0.000747</v>
      </c>
      <c r="F42" s="2">
        <v>0.001004</v>
      </c>
      <c r="G42" s="2">
        <v>0.001731</v>
      </c>
      <c r="H42" s="2">
        <v>0.003403</v>
      </c>
      <c r="I42" s="2">
        <v>0.008457000000000001</v>
      </c>
      <c r="J42" s="2">
        <v>0.02171</v>
      </c>
      <c r="K42" s="2">
        <v>0.1268</v>
      </c>
      <c r="L42" s="2">
        <v>0.1802</v>
      </c>
      <c r="M42" s="2"/>
      <c r="N42" s="6">
        <f t="shared" si="0"/>
        <v>0.011357</v>
      </c>
      <c r="O42" s="6"/>
      <c r="P42" s="6">
        <v>15.45</v>
      </c>
      <c r="Q42" s="6">
        <v>28.3918</v>
      </c>
      <c r="R42" s="6">
        <v>56.17</v>
      </c>
      <c r="S42" s="2"/>
      <c r="T42" s="2"/>
      <c r="U42" s="2"/>
      <c r="V42" s="2"/>
      <c r="W42" s="6"/>
      <c r="X42" s="6"/>
      <c r="Y42" s="6"/>
      <c r="Z42" s="2"/>
      <c r="AA42" s="2"/>
      <c r="AB42" s="2"/>
      <c r="AC42" s="2"/>
    </row>
    <row r="43" spans="1:29" ht="12">
      <c r="A43" s="2"/>
      <c r="B43" s="2"/>
      <c r="C43" s="2"/>
      <c r="D43" s="2">
        <v>10.729444745493714</v>
      </c>
      <c r="E43" s="2">
        <v>10.386604136534938</v>
      </c>
      <c r="F43" s="2">
        <v>9.960025015373402</v>
      </c>
      <c r="G43" s="2">
        <v>9.174178559957536</v>
      </c>
      <c r="H43" s="2">
        <v>8.198977133359167</v>
      </c>
      <c r="I43" s="2">
        <v>6.885638306032597</v>
      </c>
      <c r="J43" s="2">
        <v>5.525496463821668</v>
      </c>
      <c r="K43" s="2">
        <v>2.9793733494100425</v>
      </c>
      <c r="L43" s="2">
        <v>2.472329083735911</v>
      </c>
      <c r="M43" s="2"/>
      <c r="N43" s="6">
        <f t="shared" si="0"/>
        <v>7.742760739597535</v>
      </c>
      <c r="O43" s="6">
        <f>(F43-J43)/2</f>
        <v>2.217264275775867</v>
      </c>
      <c r="P43" s="6"/>
      <c r="Q43" s="6"/>
      <c r="R43" s="6"/>
      <c r="S43" s="2"/>
      <c r="T43" s="2"/>
      <c r="U43" s="2"/>
      <c r="V43" s="2"/>
      <c r="W43" s="6"/>
      <c r="X43" s="6"/>
      <c r="Y43" s="6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6"/>
      <c r="P44" s="6"/>
      <c r="Q44" s="6"/>
      <c r="R44" s="6"/>
      <c r="S44" s="2"/>
      <c r="T44" s="2"/>
      <c r="U44" s="2"/>
      <c r="V44" s="2"/>
      <c r="W44" s="6"/>
      <c r="X44" s="6"/>
      <c r="Y44" s="6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  <c r="O45" s="6"/>
      <c r="P45" s="6"/>
      <c r="Q45" s="6"/>
      <c r="R45" s="6"/>
      <c r="S45" s="2"/>
      <c r="T45" s="2"/>
      <c r="U45" s="2"/>
      <c r="V45" s="2"/>
      <c r="W45" s="6"/>
      <c r="X45" s="6"/>
      <c r="Y45" s="6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6"/>
      <c r="P46" s="6"/>
      <c r="Q46" s="6"/>
      <c r="R46" s="6"/>
      <c r="S46" s="2"/>
      <c r="T46" s="2"/>
      <c r="U46" s="2"/>
      <c r="V46" s="2"/>
      <c r="W46" s="6"/>
      <c r="X46" s="6"/>
      <c r="Y46" s="6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6"/>
      <c r="P47" s="6"/>
      <c r="Q47" s="6"/>
      <c r="R47" s="6"/>
      <c r="S47" s="2"/>
      <c r="T47" s="2"/>
      <c r="U47" s="2"/>
      <c r="V47" s="2"/>
      <c r="W47" s="6"/>
      <c r="X47" s="6"/>
      <c r="Y47" s="6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6"/>
      <c r="R48" s="6"/>
      <c r="S48" s="2"/>
      <c r="T48" s="2"/>
      <c r="U48" s="2"/>
      <c r="V48" s="2"/>
      <c r="W48" s="6"/>
      <c r="X48" s="6"/>
      <c r="Y48" s="6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6"/>
      <c r="S49" s="2"/>
      <c r="T49" s="2"/>
      <c r="U49" s="2"/>
      <c r="V49" s="2"/>
      <c r="W49" s="6"/>
      <c r="X49" s="6"/>
      <c r="Y49" s="6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6"/>
      <c r="S50" s="2"/>
      <c r="T50" s="2"/>
      <c r="U50" s="2"/>
      <c r="V50" s="2"/>
      <c r="W50" s="6"/>
      <c r="X50" s="6"/>
      <c r="Y50" s="6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6"/>
      <c r="R51" s="6"/>
      <c r="S51" s="2"/>
      <c r="T51" s="2"/>
      <c r="U51" s="2"/>
      <c r="V51" s="2"/>
      <c r="W51" s="6"/>
      <c r="X51" s="6"/>
      <c r="Y51" s="6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6"/>
      <c r="S52" s="2"/>
      <c r="T52" s="2"/>
      <c r="U52" s="2"/>
      <c r="V52" s="2"/>
      <c r="W52" s="6"/>
      <c r="X52" s="6"/>
      <c r="Y52" s="6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6"/>
      <c r="S53" s="2"/>
      <c r="T53" s="2"/>
      <c r="U53" s="2"/>
      <c r="V53" s="2"/>
      <c r="W53" s="6"/>
      <c r="X53" s="6"/>
      <c r="Y53" s="6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6"/>
      <c r="R54" s="6"/>
      <c r="S54" s="2"/>
      <c r="T54" s="2"/>
      <c r="U54" s="2"/>
      <c r="V54" s="2"/>
      <c r="W54" s="6"/>
      <c r="X54" s="6"/>
      <c r="Y54" s="6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6"/>
      <c r="S55" s="2"/>
      <c r="T55" s="2"/>
      <c r="U55" s="2"/>
      <c r="V55" s="2"/>
      <c r="W55" s="6"/>
      <c r="X55" s="6"/>
      <c r="Y55" s="6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6"/>
      <c r="S56" s="2"/>
      <c r="T56" s="2"/>
      <c r="U56" s="2"/>
      <c r="V56" s="2"/>
      <c r="W56" s="6"/>
      <c r="X56" s="6"/>
      <c r="Y56" s="6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"/>
      <c r="Q57" s="6"/>
      <c r="R57" s="6"/>
      <c r="S57" s="2"/>
      <c r="T57" s="2"/>
      <c r="U57" s="2"/>
      <c r="V57" s="2"/>
      <c r="W57" s="6"/>
      <c r="X57" s="6"/>
      <c r="Y57" s="6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6"/>
      <c r="S58" s="2"/>
      <c r="T58" s="2"/>
      <c r="U58" s="2"/>
      <c r="V58" s="2"/>
      <c r="W58" s="6"/>
      <c r="X58" s="6"/>
      <c r="Y58" s="6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6"/>
      <c r="S59" s="2"/>
      <c r="T59" s="2"/>
      <c r="U59" s="2"/>
      <c r="V59" s="2"/>
      <c r="W59" s="6"/>
      <c r="X59" s="6"/>
      <c r="Y59" s="6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6"/>
      <c r="S60" s="2"/>
      <c r="T60" s="2"/>
      <c r="U60" s="2"/>
      <c r="V60" s="2"/>
      <c r="W60" s="6"/>
      <c r="X60" s="6"/>
      <c r="Y60" s="6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6"/>
      <c r="S61" s="2"/>
      <c r="T61" s="2"/>
      <c r="U61" s="2"/>
      <c r="V61" s="2"/>
      <c r="W61" s="6"/>
      <c r="X61" s="6"/>
      <c r="Y61" s="6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6"/>
      <c r="S62" s="2"/>
      <c r="T62" s="2"/>
      <c r="U62" s="2"/>
      <c r="V62" s="2"/>
      <c r="W62" s="6"/>
      <c r="X62" s="6"/>
      <c r="Y62" s="6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6"/>
      <c r="S63" s="2"/>
      <c r="T63" s="2"/>
      <c r="U63" s="2"/>
      <c r="V63" s="2"/>
      <c r="W63" s="6"/>
      <c r="X63" s="6"/>
      <c r="Y63" s="6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6"/>
      <c r="S64" s="2"/>
      <c r="T64" s="2"/>
      <c r="U64" s="2"/>
      <c r="V64" s="2"/>
      <c r="W64" s="6"/>
      <c r="X64" s="6"/>
      <c r="Y64" s="6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6"/>
      <c r="S65" s="2"/>
      <c r="T65" s="2"/>
      <c r="U65" s="2"/>
      <c r="V65" s="2"/>
      <c r="W65" s="6"/>
      <c r="X65" s="6"/>
      <c r="Y65" s="6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6"/>
      <c r="S66" s="2"/>
      <c r="T66" s="2"/>
      <c r="U66" s="2"/>
      <c r="V66" s="2"/>
      <c r="W66" s="6"/>
      <c r="X66" s="6"/>
      <c r="Y66" s="6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6"/>
      <c r="S67" s="2"/>
      <c r="T67" s="2"/>
      <c r="U67" s="2"/>
      <c r="V67" s="2"/>
      <c r="W67" s="6"/>
      <c r="X67" s="6"/>
      <c r="Y67" s="6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6"/>
      <c r="S68" s="2"/>
      <c r="T68" s="2"/>
      <c r="U68" s="2"/>
      <c r="V68" s="2"/>
      <c r="W68" s="6"/>
      <c r="X68" s="6"/>
      <c r="Y68" s="6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"/>
      <c r="Q69" s="6"/>
      <c r="R69" s="6"/>
      <c r="S69" s="2"/>
      <c r="T69" s="2"/>
      <c r="U69" s="2"/>
      <c r="V69" s="2"/>
      <c r="W69" s="6"/>
      <c r="X69" s="6"/>
      <c r="Y69" s="6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6"/>
      <c r="S70" s="2"/>
      <c r="T70" s="2"/>
      <c r="U70" s="2"/>
      <c r="V70" s="2"/>
      <c r="W70" s="6"/>
      <c r="X70" s="6"/>
      <c r="Y70" s="6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6"/>
      <c r="S71" s="2"/>
      <c r="T71" s="2"/>
      <c r="U71" s="2"/>
      <c r="V71" s="2"/>
      <c r="W71" s="6"/>
      <c r="X71" s="6"/>
      <c r="Y71" s="6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6"/>
      <c r="R72" s="6"/>
      <c r="S72" s="2"/>
      <c r="T72" s="2"/>
      <c r="U72" s="2"/>
      <c r="V72" s="2"/>
      <c r="W72" s="6"/>
      <c r="X72" s="6"/>
      <c r="Y72" s="6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6"/>
      <c r="S73" s="2"/>
      <c r="T73" s="2"/>
      <c r="U73" s="2"/>
      <c r="V73" s="2"/>
      <c r="W73" s="6"/>
      <c r="X73" s="6"/>
      <c r="Y73" s="6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6"/>
      <c r="S74" s="2"/>
      <c r="T74" s="2"/>
      <c r="U74" s="2"/>
      <c r="V74" s="2"/>
      <c r="W74" s="6"/>
      <c r="X74" s="6"/>
      <c r="Y74" s="6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6"/>
      <c r="S75" s="2"/>
      <c r="T75" s="2"/>
      <c r="U75" s="2"/>
      <c r="V75" s="2"/>
      <c r="W75" s="6"/>
      <c r="X75" s="6"/>
      <c r="Y75" s="6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2000-08-11T21:30:03Z</dcterms:created>
  <dcterms:modified xsi:type="dcterms:W3CDTF">2001-01-22T17:19:52Z</dcterms:modified>
  <cp:category/>
  <cp:version/>
  <cp:contentType/>
  <cp:contentStatus/>
</cp:coreProperties>
</file>