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<sst xmlns="http://schemas.openxmlformats.org/spreadsheetml/2006/main" count="65" uniqueCount="40">
  <si>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136-000-002</t>
  </si>
  <si>
    <t>136-011-013</t>
  </si>
  <si>
    <t>136-023-025</t>
  </si>
  <si>
    <t>136-035-037</t>
  </si>
  <si>
    <t>136-041-043</t>
  </si>
  <si>
    <t>136-047-049</t>
  </si>
  <si>
    <t>136-059-061</t>
  </si>
  <si>
    <t>136-066-068</t>
  </si>
  <si>
    <t>136-071-073</t>
  </si>
  <si>
    <t>136-083-085</t>
  </si>
  <si>
    <t>136-095-097</t>
  </si>
  <si>
    <t>136-107-109</t>
  </si>
  <si>
    <t>136-119-121</t>
  </si>
  <si>
    <t>136-131-133</t>
  </si>
  <si>
    <t>136-143-145</t>
  </si>
  <si>
    <t>136-155-157</t>
  </si>
  <si>
    <t>136-161-163</t>
  </si>
  <si>
    <t>136-167-169</t>
  </si>
  <si>
    <t>136-173-175</t>
  </si>
  <si>
    <t>136-179-181</t>
  </si>
  <si>
    <t>136-185-187</t>
  </si>
  <si>
    <t>136-191-193</t>
  </si>
  <si>
    <t>136-202-204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</si>
  <si>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</si>
  <si>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</si>
  <si>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</si>
  <si>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</si>
  <si>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</si>
  <si>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</si>
  <si>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</si>
  <si>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</si>
  <si>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</si>
  <si>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</si>
  <si>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</si>
  <si>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</si>
  <si>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</si>
  <si>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</si>
  <si>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</si>
  <si>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</si>
  <si>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BSS00_136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</si>
</sst>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DATATABLE!$W$7:$W$29</c:f>
              <c:numCache>
                <c:ptCount val="23"/>
                <c:pt idx="0">
                  <c:v>11.634</c:v>
                </c:pt>
                <c:pt idx="1">
                  <c:v>12.629</c:v>
                </c:pt>
                <c:pt idx="2">
                  <c:v>10.876000000000001</c:v>
                </c:pt>
                <c:pt idx="3">
                  <c:v>14.0253</c:v>
                </c:pt>
                <c:pt idx="4">
                  <c:v>13.5366</c:v>
                </c:pt>
                <c:pt idx="5">
                  <c:v>16.57231</c:v>
                </c:pt>
                <c:pt idx="6">
                  <c:v>14.964417000000001</c:v>
                </c:pt>
                <c:pt idx="7">
                  <c:v>4.570399999999999</c:v>
                </c:pt>
                <c:pt idx="8">
                  <c:v>20.92</c:v>
                </c:pt>
                <c:pt idx="9">
                  <c:v>8.3256</c:v>
                </c:pt>
                <c:pt idx="10">
                  <c:v>11.86</c:v>
                </c:pt>
                <c:pt idx="11">
                  <c:v>11.6709</c:v>
                </c:pt>
                <c:pt idx="12">
                  <c:v>11.3924</c:v>
                </c:pt>
                <c:pt idx="13">
                  <c:v>8.749106000000001</c:v>
                </c:pt>
                <c:pt idx="14">
                  <c:v>9.5612</c:v>
                </c:pt>
                <c:pt idx="15">
                  <c:v>16.04578</c:v>
                </c:pt>
                <c:pt idx="16">
                  <c:v>11.73583</c:v>
                </c:pt>
                <c:pt idx="17">
                  <c:v>15.5485</c:v>
                </c:pt>
                <c:pt idx="18">
                  <c:v>11.484237</c:v>
                </c:pt>
                <c:pt idx="19">
                  <c:v>21.380159999999997</c:v>
                </c:pt>
                <c:pt idx="20">
                  <c:v>26.70442</c:v>
                </c:pt>
                <c:pt idx="21">
                  <c:v>22.220029000000004</c:v>
                </c:pt>
                <c:pt idx="22">
                  <c:v>25.670669999999998</c:v>
                </c:pt>
              </c:numCache>
            </c:numRef>
          </c:xVal>
          <c:yVal>
            <c:numRef>
              <c:f>DATATABLE!$U$7:$U$29</c:f>
              <c:numCache>
                <c:ptCount val="2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5</c:v>
                </c:pt>
                <c:pt idx="7">
                  <c:v>5.583333333333334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13.5</c:v>
                </c:pt>
                <c:pt idx="17">
                  <c:v>14</c:v>
                </c:pt>
                <c:pt idx="18">
                  <c:v>14.5</c:v>
                </c:pt>
                <c:pt idx="19">
                  <c:v>15</c:v>
                </c:pt>
                <c:pt idx="20">
                  <c:v>15.5</c:v>
                </c:pt>
                <c:pt idx="21">
                  <c:v>16</c:v>
                </c:pt>
                <c:pt idx="22">
                  <c:v>16.916666666666664</c:v>
                </c:pt>
              </c:numCache>
            </c:numRef>
          </c:yVal>
          <c:smooth val="0"/>
        </c:ser>
        <c:axId val="9079978"/>
        <c:axId val="14610939"/>
      </c:scatterChart>
      <c:valAx>
        <c:axId val="907997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4610939"/>
        <c:crosses val="autoZero"/>
        <c:crossBetween val="midCat"/>
        <c:dispUnits/>
        <c:majorUnit val="10"/>
        <c:minorUnit val="5"/>
      </c:valAx>
      <c:valAx>
        <c:axId val="1461093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07997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Bss00-136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DATATABLE!$W$7:$W$29</c:f>
              <c:numCache>
                <c:ptCount val="23"/>
                <c:pt idx="0">
                  <c:v>11.634</c:v>
                </c:pt>
                <c:pt idx="1">
                  <c:v>12.629</c:v>
                </c:pt>
                <c:pt idx="2">
                  <c:v>10.876000000000001</c:v>
                </c:pt>
                <c:pt idx="3">
                  <c:v>14.0253</c:v>
                </c:pt>
                <c:pt idx="4">
                  <c:v>13.5366</c:v>
                </c:pt>
                <c:pt idx="5">
                  <c:v>16.57231</c:v>
                </c:pt>
                <c:pt idx="6">
                  <c:v>14.964417000000001</c:v>
                </c:pt>
                <c:pt idx="7">
                  <c:v>4.570399999999999</c:v>
                </c:pt>
                <c:pt idx="8">
                  <c:v>20.92</c:v>
                </c:pt>
                <c:pt idx="9">
                  <c:v>8.3256</c:v>
                </c:pt>
                <c:pt idx="10">
                  <c:v>11.86</c:v>
                </c:pt>
                <c:pt idx="11">
                  <c:v>11.6709</c:v>
                </c:pt>
                <c:pt idx="12">
                  <c:v>11.3924</c:v>
                </c:pt>
                <c:pt idx="13">
                  <c:v>8.749106000000001</c:v>
                </c:pt>
                <c:pt idx="14">
                  <c:v>9.5612</c:v>
                </c:pt>
                <c:pt idx="15">
                  <c:v>16.04578</c:v>
                </c:pt>
                <c:pt idx="16">
                  <c:v>11.73583</c:v>
                </c:pt>
                <c:pt idx="17">
                  <c:v>15.5485</c:v>
                </c:pt>
                <c:pt idx="18">
                  <c:v>11.484237</c:v>
                </c:pt>
                <c:pt idx="19">
                  <c:v>21.380159999999997</c:v>
                </c:pt>
                <c:pt idx="20">
                  <c:v>26.70442</c:v>
                </c:pt>
                <c:pt idx="21">
                  <c:v>22.220029000000004</c:v>
                </c:pt>
                <c:pt idx="22">
                  <c:v>25.670669999999998</c:v>
                </c:pt>
              </c:numCache>
            </c:numRef>
          </c:xVal>
          <c:yVal>
            <c:numRef>
              <c:f>DATATABLE!$V$7:$V$29</c:f>
              <c:numCache>
                <c:ptCount val="2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1.0668</c:v>
                </c:pt>
                <c:pt idx="5">
                  <c:v>1.2192</c:v>
                </c:pt>
                <c:pt idx="6">
                  <c:v>1.524</c:v>
                </c:pt>
                <c:pt idx="7">
                  <c:v>1.7018000000000002</c:v>
                </c:pt>
                <c:pt idx="8">
                  <c:v>1.8288</c:v>
                </c:pt>
                <c:pt idx="9">
                  <c:v>2.1336</c:v>
                </c:pt>
                <c:pt idx="10">
                  <c:v>2.4384</c:v>
                </c:pt>
                <c:pt idx="11">
                  <c:v>2.7432</c:v>
                </c:pt>
                <c:pt idx="12">
                  <c:v>3.048</c:v>
                </c:pt>
                <c:pt idx="13">
                  <c:v>3.3528</c:v>
                </c:pt>
                <c:pt idx="14">
                  <c:v>3.6576</c:v>
                </c:pt>
                <c:pt idx="15">
                  <c:v>3.9624</c:v>
                </c:pt>
                <c:pt idx="16">
                  <c:v>4.1148</c:v>
                </c:pt>
                <c:pt idx="17">
                  <c:v>4.2672</c:v>
                </c:pt>
                <c:pt idx="18">
                  <c:v>4.4196</c:v>
                </c:pt>
                <c:pt idx="19">
                  <c:v>4.572</c:v>
                </c:pt>
                <c:pt idx="20">
                  <c:v>4.7244</c:v>
                </c:pt>
                <c:pt idx="21">
                  <c:v>4.8768</c:v>
                </c:pt>
                <c:pt idx="22">
                  <c:v>5.156199999999999</c:v>
                </c:pt>
              </c:numCache>
            </c:numRef>
          </c:yVal>
          <c:smooth val="0"/>
        </c:ser>
        <c:axId val="64389588"/>
        <c:axId val="42635381"/>
      </c:scatterChart>
      <c:valAx>
        <c:axId val="6438958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35381"/>
        <c:crosses val="autoZero"/>
        <c:crossBetween val="midCat"/>
        <c:dispUnits/>
        <c:majorUnit val="10"/>
        <c:minorUnit val="5"/>
      </c:valAx>
      <c:valAx>
        <c:axId val="4263538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38958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52</xdr:row>
      <xdr:rowOff>142875</xdr:rowOff>
    </xdr:from>
    <xdr:to>
      <xdr:col>9</xdr:col>
      <xdr:colOff>219075</xdr:colOff>
      <xdr:row>71</xdr:row>
      <xdr:rowOff>28575</xdr:rowOff>
    </xdr:to>
    <xdr:graphicFrame>
      <xdr:nvGraphicFramePr>
        <xdr:cNvPr id="1" name="Chart 1"/>
        <xdr:cNvGraphicFramePr/>
      </xdr:nvGraphicFramePr>
      <xdr:xfrm>
        <a:off x="723900" y="8077200"/>
        <a:ext cx="3219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51</xdr:row>
      <xdr:rowOff>104775</xdr:rowOff>
    </xdr:from>
    <xdr:to>
      <xdr:col>19</xdr:col>
      <xdr:colOff>200025</xdr:colOff>
      <xdr:row>69</xdr:row>
      <xdr:rowOff>85725</xdr:rowOff>
    </xdr:to>
    <xdr:graphicFrame>
      <xdr:nvGraphicFramePr>
        <xdr:cNvPr id="2" name="Chart 2"/>
        <xdr:cNvGraphicFramePr/>
      </xdr:nvGraphicFramePr>
      <xdr:xfrm>
        <a:off x="3914775" y="7886700"/>
        <a:ext cx="3714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5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5" customWidth="1"/>
    <col min="16" max="16" width="8.7109375" style="19" bestFit="1" customWidth="1"/>
    <col min="17" max="18" width="5.28125" style="19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19" bestFit="1" customWidth="1"/>
    <col min="24" max="25" width="5.28125" style="19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"/>
      <c r="Q1" s="7"/>
      <c r="R1" s="7"/>
      <c r="S1" s="1"/>
      <c r="T1" s="1"/>
      <c r="U1" s="1"/>
      <c r="V1" s="1"/>
      <c r="W1" s="7"/>
      <c r="X1" s="7"/>
      <c r="Y1" s="7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  <c r="Q2" s="7"/>
      <c r="R2" s="7"/>
      <c r="S2" s="1"/>
      <c r="T2" s="1"/>
      <c r="U2" s="1"/>
      <c r="V2" s="1"/>
      <c r="W2" s="7"/>
      <c r="X2" s="7"/>
      <c r="Y2" s="7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  <c r="Q3" s="7"/>
      <c r="R3" s="7"/>
      <c r="S3" s="1"/>
      <c r="T3" s="1"/>
      <c r="U3" s="1"/>
      <c r="V3" s="1"/>
      <c r="W3" s="7"/>
      <c r="X3" s="7"/>
      <c r="Y3" s="7"/>
      <c r="Z3" s="1"/>
      <c r="AA3" s="1"/>
      <c r="AB3" s="1"/>
      <c r="AC3" s="1"/>
    </row>
    <row r="4" spans="1:29" s="5" customFormat="1" ht="10.5" thickBot="1">
      <c r="A4" s="10" t="s">
        <v>39</v>
      </c>
      <c r="B4" s="1"/>
      <c r="C4" s="1"/>
      <c r="D4" s="1"/>
      <c r="E4" s="1"/>
      <c r="F4" s="1"/>
      <c r="G4" s="17" t="s">
        <v>38</v>
      </c>
      <c r="H4" s="1"/>
      <c r="I4" s="1"/>
      <c r="J4" s="1"/>
      <c r="K4" s="1"/>
      <c r="L4" s="1"/>
      <c r="M4" s="1"/>
      <c r="N4" s="6"/>
      <c r="O4" s="6"/>
      <c r="P4" s="7"/>
      <c r="Q4" s="7"/>
      <c r="R4" s="7"/>
      <c r="S4" s="1"/>
      <c r="T4" s="1"/>
      <c r="U4" s="1"/>
      <c r="V4" s="1"/>
      <c r="W4" s="7"/>
      <c r="X4" s="7"/>
      <c r="Y4" s="7"/>
      <c r="Z4" s="1"/>
      <c r="AA4" s="1"/>
      <c r="AB4" s="1"/>
      <c r="AC4" s="1"/>
    </row>
    <row r="5" spans="1:29" ht="12.75" thickBot="1">
      <c r="A5" s="3" t="s">
        <v>25</v>
      </c>
      <c r="B5" s="3" t="s">
        <v>26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31</v>
      </c>
      <c r="O5" s="3" t="s">
        <v>32</v>
      </c>
      <c r="P5" s="18" t="s">
        <v>27</v>
      </c>
      <c r="Q5" s="18" t="s">
        <v>28</v>
      </c>
      <c r="R5" s="18" t="s">
        <v>29</v>
      </c>
      <c r="S5" s="1"/>
      <c r="T5" s="13" t="s">
        <v>33</v>
      </c>
      <c r="U5" s="11"/>
      <c r="V5" s="11"/>
      <c r="W5" s="20"/>
      <c r="X5" s="20"/>
      <c r="Y5" s="2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0.000673</v>
      </c>
      <c r="E6" s="2">
        <v>0.000975</v>
      </c>
      <c r="F6" s="2">
        <v>0.001692</v>
      </c>
      <c r="G6" s="2">
        <v>0.002645</v>
      </c>
      <c r="H6" s="2">
        <v>0.006401</v>
      </c>
      <c r="I6" s="2">
        <v>0.01998</v>
      </c>
      <c r="J6" s="2">
        <v>0.03785</v>
      </c>
      <c r="K6" s="2">
        <v>0.08188</v>
      </c>
      <c r="L6" s="2">
        <v>0.1327</v>
      </c>
      <c r="M6" s="2" t="s">
        <v>23</v>
      </c>
      <c r="N6" s="7">
        <f>(F6+J6)/2</f>
        <v>0.019771</v>
      </c>
      <c r="O6" s="7"/>
      <c r="P6" s="7">
        <v>11.634</v>
      </c>
      <c r="Q6" s="7">
        <v>51.21</v>
      </c>
      <c r="R6" s="7">
        <v>37.13</v>
      </c>
      <c r="S6" s="2"/>
      <c r="T6" s="14" t="s">
        <v>34</v>
      </c>
      <c r="U6" s="12" t="s">
        <v>35</v>
      </c>
      <c r="V6" s="12" t="s">
        <v>36</v>
      </c>
      <c r="W6" s="22" t="s">
        <v>27</v>
      </c>
      <c r="X6" s="22" t="s">
        <v>37</v>
      </c>
      <c r="Y6" s="23" t="s">
        <v>29</v>
      </c>
      <c r="Z6" s="2"/>
      <c r="AA6" s="2"/>
      <c r="AB6" s="2"/>
      <c r="AC6" s="2"/>
    </row>
    <row r="7" spans="1:29" ht="12">
      <c r="A7" s="2"/>
      <c r="B7" s="2"/>
      <c r="C7" s="2"/>
      <c r="D7" s="2">
        <v>10.537105874713857</v>
      </c>
      <c r="E7" s="2">
        <v>10.002310160687202</v>
      </c>
      <c r="F7" s="2">
        <v>9.207054716204224</v>
      </c>
      <c r="G7" s="2">
        <v>8.562516562322786</v>
      </c>
      <c r="H7" s="2">
        <v>7.287486976058499</v>
      </c>
      <c r="I7" s="2">
        <v>5.645299606644394</v>
      </c>
      <c r="J7" s="2">
        <v>4.723562889563718</v>
      </c>
      <c r="K7" s="2">
        <v>3.6103450874134015</v>
      </c>
      <c r="L7" s="2">
        <v>2.913759724179256</v>
      </c>
      <c r="M7" s="2" t="s">
        <v>24</v>
      </c>
      <c r="N7" s="7">
        <f aca="true" t="shared" si="0" ref="N7:N47">(F7+J7)/2</f>
        <v>6.965308802883971</v>
      </c>
      <c r="O7" s="7">
        <f>(F7-J7)/2</f>
        <v>2.241745913320253</v>
      </c>
      <c r="P7" s="7"/>
      <c r="Q7" s="7"/>
      <c r="R7" s="7"/>
      <c r="S7" s="2"/>
      <c r="T7" s="15" t="s">
        <v>0</v>
      </c>
      <c r="U7" s="8">
        <v>0.08333333333333333</v>
      </c>
      <c r="V7" s="8">
        <f>CONVERT(U7,"ft","m")</f>
        <v>0.0254</v>
      </c>
      <c r="W7" s="22">
        <v>11.634</v>
      </c>
      <c r="X7" s="22">
        <v>51.21</v>
      </c>
      <c r="Y7" s="23">
        <v>37.13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0.000657</v>
      </c>
      <c r="E8" s="2">
        <v>0.000926</v>
      </c>
      <c r="F8" s="2">
        <v>0.001563</v>
      </c>
      <c r="G8" s="2">
        <v>0.002495</v>
      </c>
      <c r="H8" s="2">
        <v>0.005602</v>
      </c>
      <c r="I8" s="2">
        <v>0.01957</v>
      </c>
      <c r="J8" s="2">
        <v>0.04092</v>
      </c>
      <c r="K8" s="2">
        <v>0.09387</v>
      </c>
      <c r="L8" s="2">
        <v>0.1449</v>
      </c>
      <c r="M8" s="2"/>
      <c r="N8" s="7">
        <f t="shared" si="0"/>
        <v>0.0212415</v>
      </c>
      <c r="O8" s="7"/>
      <c r="P8" s="7">
        <v>12.629</v>
      </c>
      <c r="Q8" s="7">
        <v>47.23</v>
      </c>
      <c r="R8" s="7">
        <v>40.15</v>
      </c>
      <c r="S8" s="2"/>
      <c r="T8" s="15" t="s">
        <v>1</v>
      </c>
      <c r="U8" s="8">
        <v>1</v>
      </c>
      <c r="V8" s="8">
        <f>CONVERT(U8,"ft","m")</f>
        <v>0.3048</v>
      </c>
      <c r="W8" s="22">
        <v>12.629</v>
      </c>
      <c r="X8" s="22">
        <v>47.23</v>
      </c>
      <c r="Y8" s="23">
        <v>40.15</v>
      </c>
      <c r="Z8" s="2"/>
      <c r="AA8" s="2"/>
      <c r="AB8" s="2"/>
      <c r="AC8" s="2"/>
    </row>
    <row r="9" spans="1:29" ht="12">
      <c r="A9" s="2"/>
      <c r="B9" s="2"/>
      <c r="C9" s="2"/>
      <c r="D9" s="2">
        <v>10.571819009001844</v>
      </c>
      <c r="E9" s="2">
        <v>10.076700186063938</v>
      </c>
      <c r="F9" s="2">
        <v>9.32146650632451</v>
      </c>
      <c r="G9" s="2">
        <v>8.646744469099552</v>
      </c>
      <c r="H9" s="2">
        <v>7.4798423012496675</v>
      </c>
      <c r="I9" s="2">
        <v>5.675212433810008</v>
      </c>
      <c r="J9" s="2">
        <v>4.611050044691483</v>
      </c>
      <c r="K9" s="2">
        <v>3.4131920304747343</v>
      </c>
      <c r="L9" s="2">
        <v>2.78687049999252</v>
      </c>
      <c r="M9" s="2"/>
      <c r="N9" s="7">
        <f t="shared" si="0"/>
        <v>6.966258275507997</v>
      </c>
      <c r="O9" s="7">
        <f>(F9-J9)/2</f>
        <v>2.3552082308165136</v>
      </c>
      <c r="P9" s="7"/>
      <c r="Q9" s="7"/>
      <c r="R9" s="7"/>
      <c r="S9" s="2"/>
      <c r="T9" s="15" t="s">
        <v>2</v>
      </c>
      <c r="U9" s="8">
        <v>2</v>
      </c>
      <c r="V9" s="8">
        <f>CONVERT(U9,"ft","m")</f>
        <v>0.6096</v>
      </c>
      <c r="W9" s="22">
        <v>10.876000000000001</v>
      </c>
      <c r="X9" s="22">
        <v>50.21</v>
      </c>
      <c r="Y9" s="23">
        <v>38.92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0.000654</v>
      </c>
      <c r="E10" s="2">
        <v>0.000917</v>
      </c>
      <c r="F10" s="2">
        <v>0.001569</v>
      </c>
      <c r="G10" s="2">
        <v>0.002566</v>
      </c>
      <c r="H10" s="2">
        <v>0.006057000000000001</v>
      </c>
      <c r="I10" s="2">
        <v>0.01965</v>
      </c>
      <c r="J10" s="2">
        <v>0.03736</v>
      </c>
      <c r="K10" s="2">
        <v>0.07345</v>
      </c>
      <c r="L10" s="2">
        <v>0.1388</v>
      </c>
      <c r="M10" s="2"/>
      <c r="N10" s="7">
        <f t="shared" si="0"/>
        <v>0.0194645</v>
      </c>
      <c r="O10" s="7"/>
      <c r="P10" s="7">
        <v>10.876000000000001</v>
      </c>
      <c r="Q10" s="7">
        <v>50.21</v>
      </c>
      <c r="R10" s="7">
        <v>38.92</v>
      </c>
      <c r="S10" s="2"/>
      <c r="T10" s="15" t="s">
        <v>3</v>
      </c>
      <c r="U10" s="8">
        <v>3</v>
      </c>
      <c r="V10" s="8">
        <f>CONVERT(U10,"ft","m")</f>
        <v>0.9144</v>
      </c>
      <c r="W10" s="22">
        <v>14.0253</v>
      </c>
      <c r="X10" s="22">
        <v>64.27</v>
      </c>
      <c r="Y10" s="23">
        <v>21.72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10.578421743826093</v>
      </c>
      <c r="E11" s="2">
        <v>10.09079064572912</v>
      </c>
      <c r="F11" s="2">
        <v>9.315938932356076</v>
      </c>
      <c r="G11" s="2">
        <v>8.606263114234492</v>
      </c>
      <c r="H11" s="2">
        <v>7.367180873271544</v>
      </c>
      <c r="I11" s="2">
        <v>5.669326877290843</v>
      </c>
      <c r="J11" s="2">
        <v>4.74236173472715</v>
      </c>
      <c r="K11" s="2">
        <v>3.7670936989931696</v>
      </c>
      <c r="L11" s="2">
        <v>2.8489205269711886</v>
      </c>
      <c r="M11" s="2"/>
      <c r="N11" s="7">
        <f t="shared" si="0"/>
        <v>7.0291503335416134</v>
      </c>
      <c r="O11" s="7">
        <f>(F11-J11)/2</f>
        <v>2.286788598814463</v>
      </c>
      <c r="P11" s="7"/>
      <c r="Q11" s="7"/>
      <c r="R11" s="7"/>
      <c r="S11" s="2"/>
      <c r="T11" s="15" t="s">
        <v>4</v>
      </c>
      <c r="U11" s="8">
        <v>3.5</v>
      </c>
      <c r="V11" s="8">
        <f>CONVERT(U11,"ft","m")</f>
        <v>1.0668</v>
      </c>
      <c r="W11" s="22">
        <v>13.5366</v>
      </c>
      <c r="X11" s="22">
        <v>71.46</v>
      </c>
      <c r="Y11" s="23">
        <v>14.92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0.001026</v>
      </c>
      <c r="E12" s="2">
        <v>0.001725</v>
      </c>
      <c r="F12" s="2">
        <v>0.00273</v>
      </c>
      <c r="G12" s="2">
        <v>0.004756</v>
      </c>
      <c r="H12" s="2">
        <v>0.01812</v>
      </c>
      <c r="I12" s="2">
        <v>0.04154</v>
      </c>
      <c r="J12" s="2">
        <v>0.05701</v>
      </c>
      <c r="K12" s="2">
        <v>0.08051</v>
      </c>
      <c r="L12" s="2">
        <v>0.1328</v>
      </c>
      <c r="M12" s="2"/>
      <c r="N12" s="7">
        <f t="shared" si="0"/>
        <v>0.02987</v>
      </c>
      <c r="O12" s="7"/>
      <c r="P12" s="7">
        <v>14.0253</v>
      </c>
      <c r="Q12" s="7">
        <v>64.27</v>
      </c>
      <c r="R12" s="7">
        <v>21.72</v>
      </c>
      <c r="S12" s="2"/>
      <c r="T12" s="15" t="s">
        <v>5</v>
      </c>
      <c r="U12" s="8">
        <v>4</v>
      </c>
      <c r="V12" s="8">
        <f>CONVERT(U12,"ft","m")</f>
        <v>1.2192</v>
      </c>
      <c r="W12" s="22">
        <v>16.57231</v>
      </c>
      <c r="X12" s="22">
        <v>69.01</v>
      </c>
      <c r="Y12" s="23">
        <v>14.37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9.92875355371712</v>
      </c>
      <c r="E13" s="2">
        <v>9.17918792277128</v>
      </c>
      <c r="F13" s="2">
        <v>8.51688333351696</v>
      </c>
      <c r="G13" s="2">
        <v>7.716035569578519</v>
      </c>
      <c r="H13" s="2">
        <v>5.786273234390577</v>
      </c>
      <c r="I13" s="2">
        <v>4.589354973592164</v>
      </c>
      <c r="J13" s="2">
        <v>4.132641188303751</v>
      </c>
      <c r="K13" s="2">
        <v>3.634688200902759</v>
      </c>
      <c r="L13" s="2">
        <v>2.912672948202525</v>
      </c>
      <c r="M13" s="2"/>
      <c r="N13" s="7">
        <f t="shared" si="0"/>
        <v>6.324762260910355</v>
      </c>
      <c r="O13" s="7">
        <f>(F13-J13)/2</f>
        <v>2.1921210726066045</v>
      </c>
      <c r="P13" s="7"/>
      <c r="Q13" s="7"/>
      <c r="R13" s="7"/>
      <c r="S13" s="2"/>
      <c r="T13" s="15" t="s">
        <v>6</v>
      </c>
      <c r="U13" s="8">
        <v>5</v>
      </c>
      <c r="V13" s="8">
        <f>CONVERT(U13,"ft","m")</f>
        <v>1.524</v>
      </c>
      <c r="W13" s="22">
        <v>14.964417000000001</v>
      </c>
      <c r="X13" s="22">
        <v>70.7</v>
      </c>
      <c r="Y13" s="23">
        <v>14.37</v>
      </c>
      <c r="Z13" s="2"/>
      <c r="AA13" s="2"/>
      <c r="AB13" s="2"/>
      <c r="AC13" s="2"/>
    </row>
    <row r="14" spans="1:29" ht="12">
      <c r="A14" s="2" t="s">
        <v>4</v>
      </c>
      <c r="B14" s="2">
        <v>3.5</v>
      </c>
      <c r="C14" s="2">
        <f>CONVERT(B14,"ft","m")</f>
        <v>1.0668</v>
      </c>
      <c r="D14" s="2">
        <v>0.00124</v>
      </c>
      <c r="E14" s="2">
        <v>0.002335</v>
      </c>
      <c r="F14" s="2">
        <v>0.004338</v>
      </c>
      <c r="G14" s="2">
        <v>0.009775</v>
      </c>
      <c r="H14" s="2">
        <v>0.02498</v>
      </c>
      <c r="I14" s="2">
        <v>0.04458</v>
      </c>
      <c r="J14" s="2">
        <v>0.05714</v>
      </c>
      <c r="K14" s="2">
        <v>0.07367</v>
      </c>
      <c r="L14" s="2">
        <v>0.1086</v>
      </c>
      <c r="M14" s="2"/>
      <c r="N14" s="7">
        <f t="shared" si="0"/>
        <v>0.030739000000000002</v>
      </c>
      <c r="O14" s="7"/>
      <c r="P14" s="7">
        <v>13.5366</v>
      </c>
      <c r="Q14" s="7">
        <v>71.46</v>
      </c>
      <c r="R14" s="7">
        <v>14.92</v>
      </c>
      <c r="S14" s="2"/>
      <c r="T14" s="15" t="s">
        <v>7</v>
      </c>
      <c r="U14" s="8">
        <v>5.583333333333334</v>
      </c>
      <c r="V14" s="8">
        <f>CONVERT(U14,"ft","m")</f>
        <v>1.7018000000000002</v>
      </c>
      <c r="W14" s="22">
        <v>4.570399999999999</v>
      </c>
      <c r="X14" s="22">
        <v>52.03</v>
      </c>
      <c r="Y14" s="23">
        <v>43.44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9.655444164049937</v>
      </c>
      <c r="E15" s="2">
        <v>8.742361734727151</v>
      </c>
      <c r="F15" s="2">
        <v>7.8487542316519</v>
      </c>
      <c r="G15" s="2">
        <v>6.6766875822420975</v>
      </c>
      <c r="H15" s="2">
        <v>5.323082712828855</v>
      </c>
      <c r="I15" s="2">
        <v>4.487459573177059</v>
      </c>
      <c r="J15" s="2">
        <v>4.129355153500439</v>
      </c>
      <c r="K15" s="2">
        <v>3.762778947150105</v>
      </c>
      <c r="L15" s="2">
        <v>3.2029039917450883</v>
      </c>
      <c r="M15" s="2"/>
      <c r="N15" s="7">
        <f t="shared" si="0"/>
        <v>5.98905469257617</v>
      </c>
      <c r="O15" s="7">
        <f>(F15-J15)/2</f>
        <v>1.8596995390757303</v>
      </c>
      <c r="P15" s="7"/>
      <c r="Q15" s="7"/>
      <c r="R15" s="7"/>
      <c r="S15" s="2"/>
      <c r="T15" s="15" t="s">
        <v>8</v>
      </c>
      <c r="U15" s="8">
        <v>6</v>
      </c>
      <c r="V15" s="8">
        <f>CONVERT(U15,"ft","m")</f>
        <v>1.8288</v>
      </c>
      <c r="W15" s="22">
        <v>20.92</v>
      </c>
      <c r="X15" s="22">
        <v>76.63</v>
      </c>
      <c r="Y15" s="23">
        <v>2.4619999999999997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">
        <v>0.001303</v>
      </c>
      <c r="E16" s="2">
        <v>0.002461</v>
      </c>
      <c r="F16" s="2">
        <v>0.004596</v>
      </c>
      <c r="G16" s="2">
        <v>0.01045</v>
      </c>
      <c r="H16" s="2">
        <v>0.02748</v>
      </c>
      <c r="I16" s="2">
        <v>0.04935</v>
      </c>
      <c r="J16" s="2">
        <v>0.06367</v>
      </c>
      <c r="K16" s="2">
        <v>0.08304000000000002</v>
      </c>
      <c r="L16" s="2">
        <v>0.1205</v>
      </c>
      <c r="M16" s="2"/>
      <c r="N16" s="7">
        <f t="shared" si="0"/>
        <v>0.034133000000000004</v>
      </c>
      <c r="O16" s="7"/>
      <c r="P16" s="7">
        <v>16.57231</v>
      </c>
      <c r="Q16" s="7">
        <v>69.01</v>
      </c>
      <c r="R16" s="7">
        <v>14.37</v>
      </c>
      <c r="S16" s="2"/>
      <c r="T16" s="15" t="s">
        <v>9</v>
      </c>
      <c r="U16" s="8">
        <v>7</v>
      </c>
      <c r="V16" s="8">
        <f>CONVERT(U16,"ft","m")</f>
        <v>2.1336</v>
      </c>
      <c r="W16" s="22">
        <v>8.3256</v>
      </c>
      <c r="X16" s="22">
        <v>39.59</v>
      </c>
      <c r="Y16" s="23">
        <v>52.12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9.58394720075604</v>
      </c>
      <c r="E17" s="2">
        <v>8.666539626866015</v>
      </c>
      <c r="F17" s="2">
        <v>7.765405486678062</v>
      </c>
      <c r="G17" s="2">
        <v>6.580353247468567</v>
      </c>
      <c r="H17" s="2">
        <v>5.185474185618712</v>
      </c>
      <c r="I17" s="2">
        <v>4.340806105093052</v>
      </c>
      <c r="J17" s="2">
        <v>3.973242425552975</v>
      </c>
      <c r="K17" s="2">
        <v>3.5900497460789307</v>
      </c>
      <c r="L17" s="2">
        <v>3.0528949484321255</v>
      </c>
      <c r="M17" s="2"/>
      <c r="N17" s="7">
        <f t="shared" si="0"/>
        <v>5.869323956115519</v>
      </c>
      <c r="O17" s="7">
        <f>(F17-J17)/2</f>
        <v>1.8960815305625434</v>
      </c>
      <c r="P17" s="7"/>
      <c r="Q17" s="7"/>
      <c r="R17" s="7"/>
      <c r="S17" s="2"/>
      <c r="T17" s="15" t="s">
        <v>10</v>
      </c>
      <c r="U17" s="8">
        <v>8</v>
      </c>
      <c r="V17" s="8">
        <f>CONVERT(U17,"ft","m")</f>
        <v>2.4384</v>
      </c>
      <c r="W17" s="22">
        <v>11.86</v>
      </c>
      <c r="X17" s="22">
        <v>43.89</v>
      </c>
      <c r="Y17" s="23">
        <v>44.21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">
        <v>0.0012549999999999998</v>
      </c>
      <c r="E18" s="2">
        <v>0.002406</v>
      </c>
      <c r="F18" s="2">
        <v>0.004649</v>
      </c>
      <c r="G18" s="2">
        <v>0.01093</v>
      </c>
      <c r="H18" s="2">
        <v>0.02756</v>
      </c>
      <c r="I18" s="2">
        <v>0.04811</v>
      </c>
      <c r="J18" s="2">
        <v>0.06061</v>
      </c>
      <c r="K18" s="2">
        <v>0.07522</v>
      </c>
      <c r="L18" s="2">
        <v>0.1034</v>
      </c>
      <c r="M18" s="2"/>
      <c r="N18" s="7">
        <f t="shared" si="0"/>
        <v>0.0326295</v>
      </c>
      <c r="O18" s="7"/>
      <c r="P18" s="7">
        <v>14.964417000000001</v>
      </c>
      <c r="Q18" s="7">
        <v>70.7</v>
      </c>
      <c r="R18" s="7">
        <v>14.37</v>
      </c>
      <c r="S18" s="2"/>
      <c r="T18" s="15" t="s">
        <v>11</v>
      </c>
      <c r="U18" s="8">
        <v>9</v>
      </c>
      <c r="V18" s="8">
        <f>CONVERT(U18,"ft","m")</f>
        <v>2.7432</v>
      </c>
      <c r="W18" s="22">
        <v>11.6709</v>
      </c>
      <c r="X18" s="22">
        <v>47.61</v>
      </c>
      <c r="Y18" s="23">
        <v>40.63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9.63809692048604</v>
      </c>
      <c r="E19" s="2">
        <v>8.699147642148098</v>
      </c>
      <c r="F19" s="2">
        <v>7.748863858805209</v>
      </c>
      <c r="G19" s="2">
        <v>6.515562788764907</v>
      </c>
      <c r="H19" s="2">
        <v>5.181280301732521</v>
      </c>
      <c r="I19" s="2">
        <v>4.37751939035459</v>
      </c>
      <c r="J19" s="2">
        <v>4.044300347228357</v>
      </c>
      <c r="K19" s="2">
        <v>3.7327398833965058</v>
      </c>
      <c r="L19" s="2">
        <v>3.2736919092345147</v>
      </c>
      <c r="M19" s="2"/>
      <c r="N19" s="7">
        <f t="shared" si="0"/>
        <v>5.896582103016783</v>
      </c>
      <c r="O19" s="7">
        <f>(F19-J19)/2</f>
        <v>1.8522817557884261</v>
      </c>
      <c r="P19" s="7"/>
      <c r="Q19" s="7"/>
      <c r="R19" s="7"/>
      <c r="S19" s="2"/>
      <c r="T19" s="15" t="s">
        <v>12</v>
      </c>
      <c r="U19" s="8">
        <v>10</v>
      </c>
      <c r="V19" s="8">
        <f>CONVERT(U19,"ft","m")</f>
        <v>3.048</v>
      </c>
      <c r="W19" s="22">
        <v>11.3924</v>
      </c>
      <c r="X19" s="22">
        <v>49.68</v>
      </c>
      <c r="Y19" s="23">
        <v>38.93</v>
      </c>
      <c r="Z19" s="2"/>
      <c r="AA19" s="2"/>
      <c r="AB19" s="2"/>
      <c r="AC19" s="2"/>
    </row>
    <row r="20" spans="1:29" ht="12">
      <c r="A20" s="2" t="s">
        <v>7</v>
      </c>
      <c r="B20" s="2">
        <v>5.583333333333334</v>
      </c>
      <c r="C20" s="2">
        <f>CONVERT(B20,"ft","m")</f>
        <v>1.7018000000000002</v>
      </c>
      <c r="D20" s="2">
        <v>0.000643</v>
      </c>
      <c r="E20" s="2">
        <v>0.000882</v>
      </c>
      <c r="F20" s="2">
        <v>0.001428</v>
      </c>
      <c r="G20" s="2">
        <v>0.002363</v>
      </c>
      <c r="H20" s="2">
        <v>0.004676999999999999</v>
      </c>
      <c r="I20" s="2">
        <v>0.0113</v>
      </c>
      <c r="J20" s="2">
        <v>0.01571</v>
      </c>
      <c r="K20" s="2">
        <v>0.01964</v>
      </c>
      <c r="L20" s="2">
        <v>0.0362</v>
      </c>
      <c r="M20" s="2"/>
      <c r="N20" s="7">
        <f t="shared" si="0"/>
        <v>0.008568999999999998</v>
      </c>
      <c r="O20" s="7"/>
      <c r="P20" s="7">
        <v>4.570399999999999</v>
      </c>
      <c r="Q20" s="7">
        <v>52.03</v>
      </c>
      <c r="R20" s="7">
        <v>43.44</v>
      </c>
      <c r="S20" s="2"/>
      <c r="T20" s="15" t="s">
        <v>13</v>
      </c>
      <c r="U20" s="8">
        <v>11</v>
      </c>
      <c r="V20" s="8">
        <f>CONVERT(U20,"ft","m")</f>
        <v>3.3528</v>
      </c>
      <c r="W20" s="22">
        <v>8.749106000000001</v>
      </c>
      <c r="X20" s="22">
        <v>69.78</v>
      </c>
      <c r="Y20" s="23">
        <v>21.54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10.602893641996227</v>
      </c>
      <c r="E21" s="2">
        <v>10.146933723766654</v>
      </c>
      <c r="F21" s="2">
        <v>9.451788305295075</v>
      </c>
      <c r="G21" s="2">
        <v>8.725164655350326</v>
      </c>
      <c r="H21" s="2">
        <v>7.7402008559052335</v>
      </c>
      <c r="I21" s="2">
        <v>6.467533417134262</v>
      </c>
      <c r="J21" s="2">
        <v>5.992173009142616</v>
      </c>
      <c r="K21" s="2">
        <v>5.670061260122119</v>
      </c>
      <c r="L21" s="2">
        <v>4.787866492466244</v>
      </c>
      <c r="M21" s="2"/>
      <c r="N21" s="7">
        <f t="shared" si="0"/>
        <v>7.721980657218845</v>
      </c>
      <c r="O21" s="7">
        <f>(F21-J21)/2</f>
        <v>1.7298076480762297</v>
      </c>
      <c r="P21" s="7"/>
      <c r="Q21" s="7"/>
      <c r="R21" s="7"/>
      <c r="S21" s="2"/>
      <c r="T21" s="15" t="s">
        <v>14</v>
      </c>
      <c r="U21" s="8">
        <v>12</v>
      </c>
      <c r="V21" s="8">
        <f>CONVERT(U21,"ft","m")</f>
        <v>3.6576</v>
      </c>
      <c r="W21" s="22">
        <v>9.5612</v>
      </c>
      <c r="X21" s="22">
        <v>54.63</v>
      </c>
      <c r="Y21" s="23">
        <v>35.69</v>
      </c>
      <c r="Z21" s="2"/>
      <c r="AA21" s="2"/>
      <c r="AB21" s="2"/>
      <c r="AC21" s="2"/>
    </row>
    <row r="22" spans="1:29" ht="12">
      <c r="A22" s="2" t="s">
        <v>8</v>
      </c>
      <c r="B22" s="2">
        <v>6</v>
      </c>
      <c r="C22" s="2">
        <f>CONVERT(B22,"ft","m")</f>
        <v>1.8288</v>
      </c>
      <c r="D22" s="2">
        <v>0.01546</v>
      </c>
      <c r="E22" s="2">
        <v>0.023829999999999997</v>
      </c>
      <c r="F22" s="2">
        <v>0.02904</v>
      </c>
      <c r="G22" s="2">
        <v>0.03408</v>
      </c>
      <c r="H22" s="2">
        <v>0.04568</v>
      </c>
      <c r="I22" s="2">
        <v>0.05931</v>
      </c>
      <c r="J22" s="2">
        <v>0.06749</v>
      </c>
      <c r="K22" s="2">
        <v>0.07608</v>
      </c>
      <c r="L22" s="2">
        <v>0.09118000000000001</v>
      </c>
      <c r="M22" s="2"/>
      <c r="N22" s="7">
        <f t="shared" si="0"/>
        <v>0.048264999999999995</v>
      </c>
      <c r="O22" s="7"/>
      <c r="P22" s="7">
        <v>20.92</v>
      </c>
      <c r="Q22" s="7">
        <v>76.63</v>
      </c>
      <c r="R22" s="7">
        <v>2.4619999999999997</v>
      </c>
      <c r="S22" s="2"/>
      <c r="T22" s="15" t="s">
        <v>15</v>
      </c>
      <c r="U22" s="8">
        <v>13</v>
      </c>
      <c r="V22" s="8">
        <f>CONVERT(U22,"ft","m")</f>
        <v>3.9624</v>
      </c>
      <c r="W22" s="22">
        <v>16.04578</v>
      </c>
      <c r="X22" s="22">
        <v>57.03</v>
      </c>
      <c r="Y22" s="23">
        <v>26.95</v>
      </c>
      <c r="Z22" s="2"/>
      <c r="AA22" s="2"/>
      <c r="AB22" s="2"/>
      <c r="AC22" s="2"/>
    </row>
    <row r="23" spans="1:29" ht="12">
      <c r="A23" s="2"/>
      <c r="B23" s="2"/>
      <c r="C23" s="2"/>
      <c r="D23" s="2">
        <v>6.015315870511964</v>
      </c>
      <c r="E23" s="2">
        <v>5.391077238246541</v>
      </c>
      <c r="F23" s="2">
        <v>5.105814736441061</v>
      </c>
      <c r="G23" s="2">
        <v>4.874930854210974</v>
      </c>
      <c r="H23" s="2">
        <v>4.4522935390739695</v>
      </c>
      <c r="I23" s="2">
        <v>4.075580817986448</v>
      </c>
      <c r="J23" s="2">
        <v>3.889182436043515</v>
      </c>
      <c r="K23" s="2">
        <v>3.716338943576248</v>
      </c>
      <c r="L23" s="2">
        <v>3.4551387805720464</v>
      </c>
      <c r="M23" s="2"/>
      <c r="N23" s="7">
        <f t="shared" si="0"/>
        <v>4.497498586242288</v>
      </c>
      <c r="O23" s="7">
        <f>(F23-J23)/2</f>
        <v>0.6083161501987728</v>
      </c>
      <c r="P23" s="7"/>
      <c r="Q23" s="7"/>
      <c r="R23" s="7"/>
      <c r="S23" s="2"/>
      <c r="T23" s="15" t="s">
        <v>16</v>
      </c>
      <c r="U23" s="8">
        <v>13.5</v>
      </c>
      <c r="V23" s="8">
        <f>CONVERT(U23,"ft","m")</f>
        <v>4.1148</v>
      </c>
      <c r="W23" s="22">
        <v>11.73583</v>
      </c>
      <c r="X23" s="22">
        <v>64.98</v>
      </c>
      <c r="Y23" s="23">
        <v>23.33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CONVERT(B24,"ft","m")</f>
        <v>2.1336</v>
      </c>
      <c r="D24" s="2">
        <v>0.000611</v>
      </c>
      <c r="E24" s="2">
        <v>0.000797</v>
      </c>
      <c r="F24" s="2">
        <v>0.001135</v>
      </c>
      <c r="G24" s="2">
        <v>0.001975</v>
      </c>
      <c r="H24" s="2">
        <v>0.003724</v>
      </c>
      <c r="I24" s="2">
        <v>0.008413</v>
      </c>
      <c r="J24" s="2">
        <v>0.01522</v>
      </c>
      <c r="K24" s="2">
        <v>0.02004</v>
      </c>
      <c r="L24" s="2">
        <v>0.1296</v>
      </c>
      <c r="M24" s="2"/>
      <c r="N24" s="7">
        <f t="shared" si="0"/>
        <v>0.008177499999999999</v>
      </c>
      <c r="O24" s="7"/>
      <c r="P24" s="7">
        <v>8.3256</v>
      </c>
      <c r="Q24" s="7">
        <v>39.59</v>
      </c>
      <c r="R24" s="7">
        <v>52.12</v>
      </c>
      <c r="S24" s="2"/>
      <c r="T24" s="15" t="s">
        <v>17</v>
      </c>
      <c r="U24" s="8">
        <v>14</v>
      </c>
      <c r="V24" s="8">
        <f>CONVERT(U24,"ft","m")</f>
        <v>4.2672</v>
      </c>
      <c r="W24" s="22">
        <v>15.5485</v>
      </c>
      <c r="X24" s="22">
        <v>65.73</v>
      </c>
      <c r="Y24" s="23">
        <v>18.66</v>
      </c>
      <c r="Z24" s="2"/>
      <c r="AA24" s="2"/>
      <c r="AB24" s="2"/>
      <c r="AC24" s="2"/>
    </row>
    <row r="25" spans="1:29" ht="12">
      <c r="A25" s="2"/>
      <c r="B25" s="2"/>
      <c r="C25" s="2"/>
      <c r="D25" s="2">
        <v>10.676539999505446</v>
      </c>
      <c r="E25" s="2">
        <v>10.293132655333704</v>
      </c>
      <c r="F25" s="2">
        <v>9.783091987145896</v>
      </c>
      <c r="G25" s="2">
        <v>8.983931631372347</v>
      </c>
      <c r="H25" s="2">
        <v>8.068931211765381</v>
      </c>
      <c r="I25" s="2">
        <v>6.89316394038228</v>
      </c>
      <c r="J25" s="2">
        <v>6.037887830933267</v>
      </c>
      <c r="K25" s="2">
        <v>5.640973681241604</v>
      </c>
      <c r="L25" s="2">
        <v>2.947862376664825</v>
      </c>
      <c r="M25" s="2"/>
      <c r="N25" s="7">
        <f t="shared" si="0"/>
        <v>7.9104899090395815</v>
      </c>
      <c r="O25" s="7">
        <f>(F25-J25)/2</f>
        <v>1.8726020781063148</v>
      </c>
      <c r="P25" s="7"/>
      <c r="Q25" s="7"/>
      <c r="R25" s="7"/>
      <c r="S25" s="2"/>
      <c r="T25" s="15" t="s">
        <v>18</v>
      </c>
      <c r="U25" s="8">
        <v>14.5</v>
      </c>
      <c r="V25" s="8">
        <f>CONVERT(U25,"ft","m")</f>
        <v>4.4196</v>
      </c>
      <c r="W25" s="22">
        <v>11.484237</v>
      </c>
      <c r="X25" s="22">
        <v>67.68</v>
      </c>
      <c r="Y25" s="23">
        <v>20.81</v>
      </c>
      <c r="Z25" s="2"/>
      <c r="AA25" s="2"/>
      <c r="AB25" s="2"/>
      <c r="AC25" s="2"/>
    </row>
    <row r="26" spans="1:29" ht="12">
      <c r="A26" s="2" t="s">
        <v>10</v>
      </c>
      <c r="B26" s="2">
        <v>8</v>
      </c>
      <c r="C26" s="2">
        <f>CONVERT(B26,"ft","m")</f>
        <v>2.4384</v>
      </c>
      <c r="D26" s="2">
        <v>0.000632</v>
      </c>
      <c r="E26" s="2">
        <v>0.000854</v>
      </c>
      <c r="F26" s="2">
        <v>0.001335</v>
      </c>
      <c r="G26" s="2">
        <v>0.0022599999999999994</v>
      </c>
      <c r="H26" s="2">
        <v>0.004675</v>
      </c>
      <c r="I26" s="2">
        <v>0.016489999999999998</v>
      </c>
      <c r="J26" s="2">
        <v>0.03533</v>
      </c>
      <c r="K26" s="2">
        <v>0.09166</v>
      </c>
      <c r="L26" s="2">
        <v>0.1512</v>
      </c>
      <c r="M26" s="2"/>
      <c r="N26" s="7">
        <f t="shared" si="0"/>
        <v>0.0183325</v>
      </c>
      <c r="O26" s="7"/>
      <c r="P26" s="7">
        <v>11.86</v>
      </c>
      <c r="Q26" s="7">
        <v>43.89</v>
      </c>
      <c r="R26" s="7">
        <v>44.21</v>
      </c>
      <c r="S26" s="2"/>
      <c r="T26" s="15" t="s">
        <v>19</v>
      </c>
      <c r="U26" s="8">
        <v>15</v>
      </c>
      <c r="V26" s="8">
        <f>CONVERT(U26,"ft","m")</f>
        <v>4.572</v>
      </c>
      <c r="W26" s="22">
        <v>21.380159999999997</v>
      </c>
      <c r="X26" s="22">
        <v>61.08</v>
      </c>
      <c r="Y26" s="23">
        <v>17.57</v>
      </c>
      <c r="Z26" s="2"/>
      <c r="AA26" s="2"/>
      <c r="AB26" s="2"/>
      <c r="AC26" s="2"/>
    </row>
    <row r="27" spans="1:29" ht="12">
      <c r="A27" s="2"/>
      <c r="B27" s="2"/>
      <c r="C27" s="2"/>
      <c r="D27" s="2">
        <v>10.627787821147072</v>
      </c>
      <c r="E27" s="2">
        <v>10.193476309703684</v>
      </c>
      <c r="F27" s="2">
        <v>9.548944542749258</v>
      </c>
      <c r="G27" s="2">
        <v>8.789461512021624</v>
      </c>
      <c r="H27" s="2">
        <v>7.740817919661813</v>
      </c>
      <c r="I27" s="2">
        <v>5.922264790999345</v>
      </c>
      <c r="J27" s="2">
        <v>4.82296244054616</v>
      </c>
      <c r="K27" s="2">
        <v>3.447563904062499</v>
      </c>
      <c r="L27" s="2">
        <v>2.7254699553283768</v>
      </c>
      <c r="M27" s="2"/>
      <c r="N27" s="7">
        <f t="shared" si="0"/>
        <v>7.185953491647709</v>
      </c>
      <c r="O27" s="7">
        <f>(F27-J27)/2</f>
        <v>2.362991051101549</v>
      </c>
      <c r="P27" s="7"/>
      <c r="Q27" s="7"/>
      <c r="R27" s="7"/>
      <c r="S27" s="2"/>
      <c r="T27" s="15" t="s">
        <v>20</v>
      </c>
      <c r="U27" s="8">
        <v>15.5</v>
      </c>
      <c r="V27" s="8">
        <f>CONVERT(U27,"ft","m")</f>
        <v>4.7244</v>
      </c>
      <c r="W27" s="22">
        <v>26.70442</v>
      </c>
      <c r="X27" s="22">
        <v>60.15</v>
      </c>
      <c r="Y27" s="23">
        <v>13.11</v>
      </c>
      <c r="Z27" s="2"/>
      <c r="AA27" s="2"/>
      <c r="AB27" s="2"/>
      <c r="AC27" s="2"/>
    </row>
    <row r="28" spans="1:29" ht="12">
      <c r="A28" s="2" t="s">
        <v>11</v>
      </c>
      <c r="B28" s="2">
        <v>9</v>
      </c>
      <c r="C28" s="2">
        <f>CONVERT(B28,"ft","m")</f>
        <v>2.7432</v>
      </c>
      <c r="D28" s="2">
        <v>0.000651</v>
      </c>
      <c r="E28" s="2">
        <v>0.000907</v>
      </c>
      <c r="F28" s="2">
        <v>0.0015009999999999997</v>
      </c>
      <c r="G28" s="2">
        <v>0.002442</v>
      </c>
      <c r="H28" s="2">
        <v>0.005425</v>
      </c>
      <c r="I28" s="2">
        <v>0.017989999999999996</v>
      </c>
      <c r="J28" s="2">
        <v>0.03608</v>
      </c>
      <c r="K28" s="2">
        <v>0.08751</v>
      </c>
      <c r="L28" s="2">
        <v>0.1445</v>
      </c>
      <c r="M28" s="2"/>
      <c r="N28" s="7">
        <f t="shared" si="0"/>
        <v>0.0187905</v>
      </c>
      <c r="O28" s="7"/>
      <c r="P28" s="7">
        <v>11.6709</v>
      </c>
      <c r="Q28" s="7">
        <v>47.61</v>
      </c>
      <c r="R28" s="7">
        <v>40.63</v>
      </c>
      <c r="S28" s="2"/>
      <c r="T28" s="15" t="s">
        <v>21</v>
      </c>
      <c r="U28" s="8">
        <v>16</v>
      </c>
      <c r="V28" s="8">
        <f>CONVERT(U28,"ft","m")</f>
        <v>4.8768</v>
      </c>
      <c r="W28" s="22">
        <v>22.220029000000004</v>
      </c>
      <c r="X28" s="22">
        <v>61.85</v>
      </c>
      <c r="Y28" s="23">
        <v>15.94</v>
      </c>
      <c r="Z28" s="2"/>
      <c r="AA28" s="2"/>
      <c r="AB28" s="2"/>
      <c r="AC28" s="2"/>
    </row>
    <row r="29" spans="1:29" ht="12.75" thickBot="1">
      <c r="A29" s="2"/>
      <c r="B29" s="2"/>
      <c r="C29" s="2"/>
      <c r="D29" s="2">
        <v>10.58505483615854</v>
      </c>
      <c r="E29" s="2">
        <v>10.106609828795651</v>
      </c>
      <c r="F29" s="2">
        <v>9.379860307703487</v>
      </c>
      <c r="G29" s="2">
        <v>8.67772108433677</v>
      </c>
      <c r="H29" s="2">
        <v>7.52616114710497</v>
      </c>
      <c r="I29" s="2">
        <v>5.7966610031853305</v>
      </c>
      <c r="J29" s="2">
        <v>4.792656851181431</v>
      </c>
      <c r="K29" s="2">
        <v>3.514408302817478</v>
      </c>
      <c r="L29" s="2">
        <v>2.7908586021614084</v>
      </c>
      <c r="M29" s="2"/>
      <c r="N29" s="7">
        <f t="shared" si="0"/>
        <v>7.086258579442459</v>
      </c>
      <c r="O29" s="7">
        <f>(F29-J29)/2</f>
        <v>2.2936017282610277</v>
      </c>
      <c r="P29" s="7"/>
      <c r="Q29" s="7"/>
      <c r="R29" s="7"/>
      <c r="S29" s="2"/>
      <c r="T29" s="16" t="s">
        <v>22</v>
      </c>
      <c r="U29" s="9">
        <v>16.916666666666664</v>
      </c>
      <c r="V29" s="9">
        <f>CONVERT(U29,"ft","m")</f>
        <v>5.156199999999999</v>
      </c>
      <c r="W29" s="24">
        <v>25.670669999999998</v>
      </c>
      <c r="X29" s="24">
        <v>61.9</v>
      </c>
      <c r="Y29" s="25">
        <v>12.44</v>
      </c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">
        <v>0.000658</v>
      </c>
      <c r="E30" s="2">
        <v>0.000928</v>
      </c>
      <c r="F30" s="2">
        <v>0.001578</v>
      </c>
      <c r="G30" s="2">
        <v>0.002541</v>
      </c>
      <c r="H30" s="2">
        <v>0.005841</v>
      </c>
      <c r="I30" s="2">
        <v>0.01878</v>
      </c>
      <c r="J30" s="2">
        <v>0.03804</v>
      </c>
      <c r="K30" s="2">
        <v>0.07812</v>
      </c>
      <c r="L30" s="2">
        <v>0.1352</v>
      </c>
      <c r="M30" s="2"/>
      <c r="N30" s="7">
        <f t="shared" si="0"/>
        <v>0.019809</v>
      </c>
      <c r="O30" s="7"/>
      <c r="P30" s="7">
        <v>11.3924</v>
      </c>
      <c r="Q30" s="7">
        <v>49.68</v>
      </c>
      <c r="R30" s="7">
        <v>38.93</v>
      </c>
      <c r="S30" s="2"/>
      <c r="Z30" s="2"/>
      <c r="AA30" s="2"/>
      <c r="AB30" s="2"/>
      <c r="AC30" s="2"/>
    </row>
    <row r="31" spans="1:29" ht="12">
      <c r="A31" s="2"/>
      <c r="B31" s="2"/>
      <c r="C31" s="2"/>
      <c r="D31" s="2">
        <v>10.569624795588933</v>
      </c>
      <c r="E31" s="2">
        <v>10.073587574196603</v>
      </c>
      <c r="F31" s="2">
        <v>9.307687079310716</v>
      </c>
      <c r="G31" s="2">
        <v>8.62038790927082</v>
      </c>
      <c r="H31" s="2">
        <v>7.419568899882724</v>
      </c>
      <c r="I31" s="2">
        <v>5.734659126783037</v>
      </c>
      <c r="J31" s="2">
        <v>4.716338943576249</v>
      </c>
      <c r="K31" s="2">
        <v>3.6781642405500206</v>
      </c>
      <c r="L31" s="2">
        <v>2.8868329432672653</v>
      </c>
      <c r="M31" s="2"/>
      <c r="N31" s="7">
        <f t="shared" si="0"/>
        <v>7.012013011443482</v>
      </c>
      <c r="O31" s="7">
        <f>(F31-J31)/2</f>
        <v>2.2956740678672336</v>
      </c>
      <c r="P31" s="7"/>
      <c r="Q31" s="7"/>
      <c r="R31" s="7"/>
      <c r="S31" s="2"/>
      <c r="T31" s="2"/>
      <c r="U31" s="2"/>
      <c r="V31" s="2"/>
      <c r="W31" s="7"/>
      <c r="X31" s="7"/>
      <c r="Y31" s="7"/>
      <c r="Z31" s="2"/>
      <c r="AA31" s="2"/>
      <c r="AB31" s="2"/>
      <c r="AC31" s="2"/>
    </row>
    <row r="32" spans="1:29" ht="12">
      <c r="A32" s="2" t="s">
        <v>13</v>
      </c>
      <c r="B32" s="2">
        <v>11</v>
      </c>
      <c r="C32" s="2">
        <f>CONVERT(B32,"ft","m")</f>
        <v>3.3528</v>
      </c>
      <c r="D32" s="2">
        <v>0.000998</v>
      </c>
      <c r="E32" s="2">
        <v>0.00168</v>
      </c>
      <c r="F32" s="2">
        <v>0.002723</v>
      </c>
      <c r="G32" s="2">
        <v>0.0048</v>
      </c>
      <c r="H32" s="2">
        <v>0.01484</v>
      </c>
      <c r="I32" s="2">
        <v>0.032909999999999995</v>
      </c>
      <c r="J32" s="2">
        <v>0.04485</v>
      </c>
      <c r="K32" s="2">
        <v>0.0578</v>
      </c>
      <c r="L32" s="2">
        <v>0.09458</v>
      </c>
      <c r="M32" s="2"/>
      <c r="N32" s="7">
        <f t="shared" si="0"/>
        <v>0.023786500000000002</v>
      </c>
      <c r="O32" s="7"/>
      <c r="P32" s="7">
        <v>8.749106000000001</v>
      </c>
      <c r="Q32" s="7">
        <v>69.78</v>
      </c>
      <c r="R32" s="7">
        <v>21.54</v>
      </c>
      <c r="S32" s="2"/>
      <c r="T32" s="2"/>
      <c r="U32" s="2"/>
      <c r="V32" s="2"/>
      <c r="W32" s="7"/>
      <c r="X32" s="7"/>
      <c r="Y32" s="7"/>
      <c r="Z32" s="2"/>
      <c r="AA32" s="2"/>
      <c r="AB32" s="2"/>
      <c r="AC32" s="2"/>
    </row>
    <row r="33" spans="1:29" ht="12">
      <c r="A33" s="2"/>
      <c r="B33" s="2"/>
      <c r="C33" s="2"/>
      <c r="D33" s="2">
        <v>9.968672563986914</v>
      </c>
      <c r="E33" s="2">
        <v>9.217323051658052</v>
      </c>
      <c r="F33" s="2">
        <v>8.520587302280378</v>
      </c>
      <c r="G33" s="2">
        <v>7.7027498788282935</v>
      </c>
      <c r="H33" s="2">
        <v>6.074365097816009</v>
      </c>
      <c r="I33" s="2">
        <v>4.925330163312463</v>
      </c>
      <c r="J33" s="2">
        <v>4.478748204630188</v>
      </c>
      <c r="K33" s="2">
        <v>4.1127866970487705</v>
      </c>
      <c r="L33" s="2">
        <v>3.4023210479790076</v>
      </c>
      <c r="M33" s="2"/>
      <c r="N33" s="7">
        <f t="shared" si="0"/>
        <v>6.499667753455283</v>
      </c>
      <c r="O33" s="7">
        <f>(F33-J33)/2</f>
        <v>2.020919548825095</v>
      </c>
      <c r="P33" s="7"/>
      <c r="Q33" s="7"/>
      <c r="R33" s="7"/>
      <c r="S33" s="2"/>
      <c r="T33" s="2"/>
      <c r="U33" s="2"/>
      <c r="V33" s="2"/>
      <c r="W33" s="7"/>
      <c r="X33" s="7"/>
      <c r="Y33" s="7"/>
      <c r="Z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CONVERT(B34,"ft","m")</f>
        <v>3.6576</v>
      </c>
      <c r="D34" s="2">
        <v>0.000658</v>
      </c>
      <c r="E34" s="2">
        <v>0.000929</v>
      </c>
      <c r="F34" s="2">
        <v>0.001619</v>
      </c>
      <c r="G34" s="2">
        <v>0.002688</v>
      </c>
      <c r="H34" s="2">
        <v>0.007476</v>
      </c>
      <c r="I34" s="2">
        <v>0.023420000000000003</v>
      </c>
      <c r="J34" s="2">
        <v>0.0382</v>
      </c>
      <c r="K34" s="2">
        <v>0.06041</v>
      </c>
      <c r="L34" s="2">
        <v>0.1159</v>
      </c>
      <c r="M34" s="2"/>
      <c r="N34" s="7">
        <f t="shared" si="0"/>
        <v>0.0199095</v>
      </c>
      <c r="O34" s="7"/>
      <c r="P34" s="7">
        <v>9.5612</v>
      </c>
      <c r="Q34" s="7">
        <v>54.63</v>
      </c>
      <c r="R34" s="7">
        <v>35.69</v>
      </c>
      <c r="S34" s="2"/>
      <c r="T34" s="2"/>
      <c r="U34" s="2"/>
      <c r="V34" s="2"/>
      <c r="W34" s="7"/>
      <c r="X34" s="7"/>
      <c r="Y34" s="7"/>
      <c r="Z34" s="2"/>
      <c r="AA34" s="2"/>
      <c r="AB34" s="2"/>
      <c r="AC34" s="2"/>
    </row>
    <row r="35" spans="1:29" ht="12">
      <c r="A35" s="2"/>
      <c r="B35" s="2"/>
      <c r="C35" s="2"/>
      <c r="D35" s="2">
        <v>10.569624795588933</v>
      </c>
      <c r="E35" s="2">
        <v>10.07203378294152</v>
      </c>
      <c r="F35" s="2">
        <v>9.270681299021609</v>
      </c>
      <c r="G35" s="2">
        <v>8.539251146545414</v>
      </c>
      <c r="H35" s="2">
        <v>7.0635177155790165</v>
      </c>
      <c r="I35" s="2">
        <v>5.4161151139355965</v>
      </c>
      <c r="J35" s="2">
        <v>4.710283551513701</v>
      </c>
      <c r="K35" s="2">
        <v>4.049068803200252</v>
      </c>
      <c r="L35" s="2">
        <v>3.1090475285429777</v>
      </c>
      <c r="M35" s="2"/>
      <c r="N35" s="7">
        <f t="shared" si="0"/>
        <v>6.990482425267655</v>
      </c>
      <c r="O35" s="7">
        <f>(F35-J35)/2</f>
        <v>2.280198873753954</v>
      </c>
      <c r="P35" s="7"/>
      <c r="Q35" s="7"/>
      <c r="R35" s="7"/>
      <c r="S35" s="2"/>
      <c r="T35" s="2"/>
      <c r="U35" s="2"/>
      <c r="V35" s="2"/>
      <c r="W35" s="7"/>
      <c r="X35" s="7"/>
      <c r="Y35" s="7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CONVERT(B36,"ft","m")</f>
        <v>3.9624</v>
      </c>
      <c r="D36" s="2">
        <v>0.000842</v>
      </c>
      <c r="E36" s="2">
        <v>0.001317</v>
      </c>
      <c r="F36" s="2">
        <v>0.002082</v>
      </c>
      <c r="G36" s="2">
        <v>0.003522</v>
      </c>
      <c r="H36" s="2">
        <v>0.01501</v>
      </c>
      <c r="I36" s="2">
        <v>0.04275</v>
      </c>
      <c r="J36" s="2">
        <v>0.06263</v>
      </c>
      <c r="K36" s="2">
        <v>0.08898</v>
      </c>
      <c r="L36" s="2">
        <v>0.1357</v>
      </c>
      <c r="M36" s="2"/>
      <c r="N36" s="7">
        <f t="shared" si="0"/>
        <v>0.032356</v>
      </c>
      <c r="O36" s="7"/>
      <c r="P36" s="7">
        <v>16.04578</v>
      </c>
      <c r="Q36" s="7">
        <v>57.03</v>
      </c>
      <c r="R36" s="7">
        <v>26.95</v>
      </c>
      <c r="S36" s="2"/>
      <c r="T36" s="2"/>
      <c r="U36" s="2"/>
      <c r="V36" s="2"/>
      <c r="W36" s="7"/>
      <c r="X36" s="7"/>
      <c r="Y36" s="7"/>
      <c r="Z36" s="2"/>
      <c r="AA36" s="2"/>
      <c r="AB36" s="2"/>
      <c r="AC36" s="2"/>
    </row>
    <row r="37" spans="1:29" ht="12">
      <c r="A37" s="2"/>
      <c r="B37" s="2"/>
      <c r="C37" s="2"/>
      <c r="D37" s="2">
        <v>10.213892146257779</v>
      </c>
      <c r="E37" s="2">
        <v>9.56852893906766</v>
      </c>
      <c r="F37" s="2">
        <v>8.907814216024757</v>
      </c>
      <c r="G37" s="2">
        <v>8.149389375492966</v>
      </c>
      <c r="H37" s="2">
        <v>6.057932212816124</v>
      </c>
      <c r="I37" s="2">
        <v>4.54793176977619</v>
      </c>
      <c r="J37" s="2">
        <v>3.9970023108320416</v>
      </c>
      <c r="K37" s="2">
        <v>3.490375091261025</v>
      </c>
      <c r="L37" s="2">
        <v>2.8815073741305954</v>
      </c>
      <c r="M37" s="2"/>
      <c r="N37" s="7">
        <f t="shared" si="0"/>
        <v>6.452408263428399</v>
      </c>
      <c r="O37" s="7">
        <f>(F37-J37)/2</f>
        <v>2.455405952596358</v>
      </c>
      <c r="P37" s="7"/>
      <c r="Q37" s="7"/>
      <c r="R37" s="7"/>
      <c r="S37" s="2"/>
      <c r="T37" s="2"/>
      <c r="U37" s="2"/>
      <c r="V37" s="2"/>
      <c r="W37" s="7"/>
      <c r="X37" s="7"/>
      <c r="Y37" s="7"/>
      <c r="Z37" s="2"/>
      <c r="AA37" s="2"/>
      <c r="AB37" s="2"/>
      <c r="AC37" s="2"/>
    </row>
    <row r="38" spans="1:29" ht="12">
      <c r="A38" s="2" t="s">
        <v>16</v>
      </c>
      <c r="B38" s="2">
        <v>13.5</v>
      </c>
      <c r="C38" s="2">
        <f>CONVERT(B38,"ft","m")</f>
        <v>4.1148</v>
      </c>
      <c r="D38" s="2">
        <v>0.000887</v>
      </c>
      <c r="E38" s="2">
        <v>0.00144</v>
      </c>
      <c r="F38" s="2">
        <v>0.002374</v>
      </c>
      <c r="G38" s="2">
        <v>0.004348</v>
      </c>
      <c r="H38" s="2">
        <v>0.01659</v>
      </c>
      <c r="I38" s="2">
        <v>0.03686</v>
      </c>
      <c r="J38" s="2">
        <v>0.05073</v>
      </c>
      <c r="K38" s="2">
        <v>0.07018</v>
      </c>
      <c r="L38" s="2">
        <v>0.1164</v>
      </c>
      <c r="M38" s="2"/>
      <c r="N38" s="7">
        <f t="shared" si="0"/>
        <v>0.026552</v>
      </c>
      <c r="O38" s="7"/>
      <c r="P38" s="7">
        <v>11.73583</v>
      </c>
      <c r="Q38" s="7">
        <v>64.98</v>
      </c>
      <c r="R38" s="7">
        <v>23.33</v>
      </c>
      <c r="S38" s="2"/>
      <c r="T38" s="2"/>
      <c r="U38" s="2"/>
      <c r="V38" s="2"/>
      <c r="W38" s="7"/>
      <c r="X38" s="7"/>
      <c r="Y38" s="7"/>
      <c r="Z38" s="2"/>
      <c r="AA38" s="2"/>
      <c r="AB38" s="2"/>
      <c r="AC38" s="2"/>
    </row>
    <row r="39" spans="1:29" ht="12">
      <c r="A39" s="2"/>
      <c r="B39" s="2"/>
      <c r="C39" s="2"/>
      <c r="D39" s="2">
        <v>10.13877827502311</v>
      </c>
      <c r="E39" s="2">
        <v>9.4397154729945</v>
      </c>
      <c r="F39" s="2">
        <v>8.718464349682268</v>
      </c>
      <c r="G39" s="2">
        <v>7.845432344296865</v>
      </c>
      <c r="H39" s="2">
        <v>5.9135423034809484</v>
      </c>
      <c r="I39" s="2">
        <v>4.761800118806098</v>
      </c>
      <c r="J39" s="2">
        <v>4.301017029305672</v>
      </c>
      <c r="K39" s="2">
        <v>3.832796242034645</v>
      </c>
      <c r="L39" s="2">
        <v>3.1028370366411657</v>
      </c>
      <c r="M39" s="2"/>
      <c r="N39" s="7">
        <f t="shared" si="0"/>
        <v>6.50974068949397</v>
      </c>
      <c r="O39" s="7">
        <f>(F39-J39)/2</f>
        <v>2.208723660188298</v>
      </c>
      <c r="P39" s="7"/>
      <c r="Q39" s="7"/>
      <c r="R39" s="7"/>
      <c r="S39" s="2"/>
      <c r="T39" s="2"/>
      <c r="U39" s="2"/>
      <c r="V39" s="2"/>
      <c r="W39" s="7"/>
      <c r="X39" s="7"/>
      <c r="Y39" s="7"/>
      <c r="Z39" s="2"/>
      <c r="AA39" s="2"/>
      <c r="AB39" s="2"/>
      <c r="AC39" s="2"/>
    </row>
    <row r="40" spans="1:29" ht="12">
      <c r="A40" s="2" t="s">
        <v>17</v>
      </c>
      <c r="B40" s="2">
        <v>14</v>
      </c>
      <c r="C40" s="2">
        <f>CONVERT(B40,"ft","m")</f>
        <v>4.2672</v>
      </c>
      <c r="D40" s="2">
        <v>0.001029</v>
      </c>
      <c r="E40" s="2">
        <v>0.001796</v>
      </c>
      <c r="F40" s="2">
        <v>0.00312</v>
      </c>
      <c r="G40" s="2">
        <v>0.006719</v>
      </c>
      <c r="H40" s="2">
        <v>0.02294</v>
      </c>
      <c r="I40" s="2">
        <v>0.04646</v>
      </c>
      <c r="J40" s="2">
        <v>0.06151</v>
      </c>
      <c r="K40" s="2">
        <v>0.08075</v>
      </c>
      <c r="L40" s="2">
        <v>0.1168</v>
      </c>
      <c r="M40" s="2"/>
      <c r="N40" s="7">
        <f t="shared" si="0"/>
        <v>0.032315</v>
      </c>
      <c r="O40" s="7"/>
      <c r="P40" s="7">
        <v>15.5485</v>
      </c>
      <c r="Q40" s="7">
        <v>65.73</v>
      </c>
      <c r="R40" s="7">
        <v>18.66</v>
      </c>
      <c r="S40" s="2"/>
      <c r="T40" s="2"/>
      <c r="U40" s="2"/>
      <c r="V40" s="2"/>
      <c r="W40" s="7"/>
      <c r="X40" s="7"/>
      <c r="Y40" s="7"/>
      <c r="Z40" s="2"/>
      <c r="AA40" s="2"/>
      <c r="AB40" s="2"/>
      <c r="AC40" s="2"/>
    </row>
    <row r="41" spans="1:29" ht="12">
      <c r="A41" s="2"/>
      <c r="B41" s="2"/>
      <c r="C41" s="2"/>
      <c r="D41" s="2">
        <v>9.924541302430205</v>
      </c>
      <c r="E41" s="2">
        <v>9.120996934583028</v>
      </c>
      <c r="F41" s="2">
        <v>8.324238255574564</v>
      </c>
      <c r="G41" s="2">
        <v>7.217537754395391</v>
      </c>
      <c r="H41" s="2">
        <v>5.445990798420987</v>
      </c>
      <c r="I41" s="2">
        <v>4.4278670356280045</v>
      </c>
      <c r="J41" s="2">
        <v>4.023035213833201</v>
      </c>
      <c r="K41" s="2">
        <v>3.6303939299681622</v>
      </c>
      <c r="L41" s="2">
        <v>3.097887820669432</v>
      </c>
      <c r="M41" s="2"/>
      <c r="N41" s="7">
        <f t="shared" si="0"/>
        <v>6.173636734703882</v>
      </c>
      <c r="O41" s="7">
        <f>(F41-J41)/2</f>
        <v>2.1506015208706812</v>
      </c>
      <c r="P41" s="7"/>
      <c r="Q41" s="7"/>
      <c r="R41" s="7"/>
      <c r="S41" s="2"/>
      <c r="T41" s="2"/>
      <c r="U41" s="2"/>
      <c r="V41" s="2"/>
      <c r="W41" s="7"/>
      <c r="X41" s="7"/>
      <c r="Y41" s="7"/>
      <c r="Z41" s="2"/>
      <c r="AA41" s="2"/>
      <c r="AB41" s="2"/>
      <c r="AC41" s="2"/>
    </row>
    <row r="42" spans="1:29" ht="12">
      <c r="A42" s="2" t="s">
        <v>18</v>
      </c>
      <c r="B42" s="2">
        <v>14.5</v>
      </c>
      <c r="C42" s="2">
        <f>CONVERT(B42,"ft","m")</f>
        <v>4.4196</v>
      </c>
      <c r="D42" s="2">
        <v>0.000958</v>
      </c>
      <c r="E42" s="2">
        <v>0.001609</v>
      </c>
      <c r="F42" s="2">
        <v>0.002717</v>
      </c>
      <c r="G42" s="2">
        <v>0.005307000000000001</v>
      </c>
      <c r="H42" s="2">
        <v>0.017739999999999995</v>
      </c>
      <c r="I42" s="2">
        <v>0.03689</v>
      </c>
      <c r="J42" s="2">
        <v>0.04987</v>
      </c>
      <c r="K42" s="2">
        <v>0.0699</v>
      </c>
      <c r="L42" s="2">
        <v>0.1224</v>
      </c>
      <c r="M42" s="2"/>
      <c r="N42" s="7">
        <f t="shared" si="0"/>
        <v>0.026293499999999997</v>
      </c>
      <c r="O42" s="7"/>
      <c r="P42" s="7">
        <v>11.484237</v>
      </c>
      <c r="Q42" s="7">
        <v>67.68</v>
      </c>
      <c r="R42" s="7">
        <v>20.81</v>
      </c>
      <c r="S42" s="2"/>
      <c r="T42" s="2"/>
      <c r="U42" s="2"/>
      <c r="V42" s="2"/>
      <c r="W42" s="7"/>
      <c r="X42" s="7"/>
      <c r="Y42" s="7"/>
      <c r="Z42" s="2"/>
      <c r="AA42" s="2"/>
      <c r="AB42" s="2"/>
      <c r="AC42" s="2"/>
    </row>
    <row r="43" spans="1:29" ht="12">
      <c r="A43" s="2"/>
      <c r="B43" s="2"/>
      <c r="C43" s="2"/>
      <c r="D43" s="2">
        <v>10.027686723587994</v>
      </c>
      <c r="E43" s="2">
        <v>9.279619958600728</v>
      </c>
      <c r="F43" s="2">
        <v>8.5237697191022</v>
      </c>
      <c r="G43" s="2">
        <v>7.557887735912559</v>
      </c>
      <c r="H43" s="2">
        <v>5.816850180135749</v>
      </c>
      <c r="I43" s="2">
        <v>4.760626400741993</v>
      </c>
      <c r="J43" s="2">
        <v>4.325683986771698</v>
      </c>
      <c r="K43" s="2">
        <v>3.8385637341740133</v>
      </c>
      <c r="L43" s="2">
        <v>3.0303245368567975</v>
      </c>
      <c r="M43" s="2"/>
      <c r="N43" s="7">
        <f t="shared" si="0"/>
        <v>6.424726852936949</v>
      </c>
      <c r="O43" s="7">
        <f>(F43-J43)/2</f>
        <v>2.099042866165251</v>
      </c>
      <c r="P43" s="7"/>
      <c r="Q43" s="7"/>
      <c r="R43" s="7"/>
      <c r="S43" s="2"/>
      <c r="T43" s="2"/>
      <c r="U43" s="2"/>
      <c r="V43" s="2"/>
      <c r="W43" s="7"/>
      <c r="X43" s="7"/>
      <c r="Y43" s="7"/>
      <c r="Z43" s="2"/>
      <c r="AA43" s="2"/>
      <c r="AB43" s="2"/>
      <c r="AC43" s="2"/>
    </row>
    <row r="44" spans="1:29" ht="12">
      <c r="A44" s="2" t="s">
        <v>19</v>
      </c>
      <c r="B44" s="2">
        <v>15</v>
      </c>
      <c r="C44" s="2">
        <f>CONVERT(B44,"ft","m")</f>
        <v>4.572</v>
      </c>
      <c r="D44" s="2">
        <v>0.001137</v>
      </c>
      <c r="E44" s="2">
        <v>0.002024</v>
      </c>
      <c r="F44" s="2">
        <v>0.003437</v>
      </c>
      <c r="G44" s="2">
        <v>0.007191</v>
      </c>
      <c r="H44" s="2">
        <v>0.0251</v>
      </c>
      <c r="I44" s="2">
        <v>0.05451</v>
      </c>
      <c r="J44" s="2">
        <v>0.0812</v>
      </c>
      <c r="K44" s="2">
        <v>0.1183</v>
      </c>
      <c r="L44" s="2">
        <v>0.1756</v>
      </c>
      <c r="M44" s="2"/>
      <c r="N44" s="7">
        <f t="shared" si="0"/>
        <v>0.042318499999999995</v>
      </c>
      <c r="O44" s="7"/>
      <c r="P44" s="7">
        <v>21.380159999999997</v>
      </c>
      <c r="Q44" s="7">
        <v>61.08</v>
      </c>
      <c r="R44" s="7">
        <v>17.57</v>
      </c>
      <c r="S44" s="2"/>
      <c r="T44" s="2"/>
      <c r="U44" s="2"/>
      <c r="V44" s="2"/>
      <c r="W44" s="7"/>
      <c r="X44" s="7"/>
      <c r="Y44" s="7"/>
      <c r="Z44" s="2"/>
      <c r="AA44" s="2"/>
      <c r="AB44" s="2"/>
      <c r="AC44" s="2"/>
    </row>
    <row r="45" spans="1:29" ht="12">
      <c r="A45" s="2"/>
      <c r="B45" s="2"/>
      <c r="C45" s="2"/>
      <c r="D45" s="2">
        <v>9.780552030431927</v>
      </c>
      <c r="E45" s="2">
        <v>8.948574994629864</v>
      </c>
      <c r="F45" s="2">
        <v>8.184634432951876</v>
      </c>
      <c r="G45" s="2">
        <v>7.119591874953885</v>
      </c>
      <c r="H45" s="2">
        <v>5.316168825598678</v>
      </c>
      <c r="I45" s="2">
        <v>4.19733526948154</v>
      </c>
      <c r="J45" s="2">
        <v>3.622376462364273</v>
      </c>
      <c r="K45" s="2">
        <v>3.0794780212096606</v>
      </c>
      <c r="L45" s="2">
        <v>2.509635250014091</v>
      </c>
      <c r="M45" s="2"/>
      <c r="N45" s="7">
        <f t="shared" si="0"/>
        <v>5.903505447658075</v>
      </c>
      <c r="O45" s="7">
        <f>(F45-J45)/2</f>
        <v>2.2811289852938015</v>
      </c>
      <c r="P45" s="7"/>
      <c r="Q45" s="7"/>
      <c r="R45" s="7"/>
      <c r="S45" s="2"/>
      <c r="T45" s="2"/>
      <c r="U45" s="2"/>
      <c r="V45" s="2"/>
      <c r="W45" s="7"/>
      <c r="X45" s="7"/>
      <c r="Y45" s="7"/>
      <c r="Z45" s="2"/>
      <c r="AA45" s="2"/>
      <c r="AB45" s="2"/>
      <c r="AC45" s="2"/>
    </row>
    <row r="46" spans="1:29" ht="12">
      <c r="A46" s="2" t="s">
        <v>20</v>
      </c>
      <c r="B46" s="2">
        <v>15.5</v>
      </c>
      <c r="C46" s="2">
        <f>CONVERT(B46,"ft","m")</f>
        <v>4.7244</v>
      </c>
      <c r="D46" s="2">
        <v>0.00144</v>
      </c>
      <c r="E46" s="2">
        <v>0.002794</v>
      </c>
      <c r="F46" s="2">
        <v>0.005283</v>
      </c>
      <c r="G46" s="2">
        <v>0.013</v>
      </c>
      <c r="H46" s="2">
        <v>0.039979999999999995</v>
      </c>
      <c r="I46" s="2">
        <v>0.06461</v>
      </c>
      <c r="J46" s="2">
        <v>0.07878</v>
      </c>
      <c r="K46" s="2">
        <v>0.09529000000000001</v>
      </c>
      <c r="L46" s="2">
        <v>0.1261</v>
      </c>
      <c r="M46" s="2"/>
      <c r="N46" s="7">
        <f t="shared" si="0"/>
        <v>0.0420315</v>
      </c>
      <c r="O46" s="7"/>
      <c r="P46" s="7">
        <v>26.70442</v>
      </c>
      <c r="Q46" s="7">
        <v>60.15</v>
      </c>
      <c r="R46" s="7">
        <v>13.11</v>
      </c>
      <c r="S46" s="2"/>
      <c r="T46" s="2"/>
      <c r="U46" s="2"/>
      <c r="V46" s="2"/>
      <c r="W46" s="7"/>
      <c r="X46" s="7"/>
      <c r="Y46" s="7"/>
      <c r="Z46" s="2"/>
      <c r="AA46" s="2"/>
      <c r="AB46" s="2"/>
      <c r="AC46" s="2"/>
    </row>
    <row r="47" spans="1:29" ht="12">
      <c r="A47" s="2"/>
      <c r="B47" s="2"/>
      <c r="C47" s="2"/>
      <c r="D47" s="2">
        <v>9.4397154729945</v>
      </c>
      <c r="E47" s="2">
        <v>8.483452263914712</v>
      </c>
      <c r="F47" s="2">
        <v>7.564426874771811</v>
      </c>
      <c r="G47" s="2">
        <v>6.265344566520995</v>
      </c>
      <c r="H47" s="2">
        <v>4.644577717692185</v>
      </c>
      <c r="I47" s="2">
        <v>3.9520987147334337</v>
      </c>
      <c r="J47" s="2">
        <v>3.666026772822769</v>
      </c>
      <c r="K47" s="2">
        <v>3.3915313681619077</v>
      </c>
      <c r="L47" s="2">
        <v>2.9873598192212296</v>
      </c>
      <c r="M47" s="2"/>
      <c r="N47" s="7">
        <f t="shared" si="0"/>
        <v>5.61522682379729</v>
      </c>
      <c r="O47" s="7">
        <f>(F47-J47)/2</f>
        <v>1.9492000509745209</v>
      </c>
      <c r="P47" s="7"/>
      <c r="Q47" s="7"/>
      <c r="R47" s="7"/>
      <c r="S47" s="2"/>
      <c r="T47" s="2"/>
      <c r="U47" s="2"/>
      <c r="V47" s="2"/>
      <c r="W47" s="7"/>
      <c r="X47" s="7"/>
      <c r="Y47" s="7"/>
      <c r="Z47" s="2"/>
      <c r="AA47" s="2"/>
      <c r="AB47" s="2"/>
      <c r="AC47" s="2"/>
    </row>
    <row r="48" spans="1:29" ht="12">
      <c r="A48" s="2" t="s">
        <v>21</v>
      </c>
      <c r="B48" s="2">
        <v>16</v>
      </c>
      <c r="C48" s="2">
        <f>CONVERT(B48,"ft","m")</f>
        <v>4.8768</v>
      </c>
      <c r="D48" s="2">
        <v>0.0012569999999999999</v>
      </c>
      <c r="E48" s="2">
        <v>0.002286</v>
      </c>
      <c r="F48" s="2">
        <v>0.003922</v>
      </c>
      <c r="G48" s="2">
        <v>0.008509</v>
      </c>
      <c r="H48" s="2">
        <v>0.03003</v>
      </c>
      <c r="I48" s="2">
        <v>0.05836</v>
      </c>
      <c r="J48" s="2">
        <v>0.07433</v>
      </c>
      <c r="K48" s="2">
        <v>0.09291</v>
      </c>
      <c r="L48" s="2">
        <v>0.1267</v>
      </c>
      <c r="M48" s="2"/>
      <c r="N48" s="7">
        <f>(F48+J48)/2</f>
        <v>0.039125999999999994</v>
      </c>
      <c r="O48" s="7"/>
      <c r="P48" s="7">
        <v>22.220029000000004</v>
      </c>
      <c r="Q48" s="7">
        <v>61.85</v>
      </c>
      <c r="R48" s="7">
        <v>15.94</v>
      </c>
      <c r="S48" s="2"/>
      <c r="T48" s="2"/>
      <c r="U48" s="2"/>
      <c r="V48" s="2"/>
      <c r="W48" s="7"/>
      <c r="X48" s="7"/>
      <c r="Y48" s="7"/>
      <c r="Z48" s="2"/>
      <c r="AA48" s="2"/>
      <c r="AB48" s="2"/>
      <c r="AC48" s="2"/>
    </row>
    <row r="49" spans="1:29" ht="12">
      <c r="A49" s="2"/>
      <c r="B49" s="2"/>
      <c r="C49" s="2"/>
      <c r="D49" s="2">
        <v>9.635799634903668</v>
      </c>
      <c r="E49" s="2">
        <v>8.772958881109696</v>
      </c>
      <c r="F49" s="2">
        <v>7.994194749132026</v>
      </c>
      <c r="G49" s="2">
        <v>6.8767946920942356</v>
      </c>
      <c r="H49" s="2">
        <v>5.0574517148796625</v>
      </c>
      <c r="I49" s="2">
        <v>4.098876306518921</v>
      </c>
      <c r="J49" s="2">
        <v>3.749911581758422</v>
      </c>
      <c r="K49" s="2">
        <v>3.428022306040993</v>
      </c>
      <c r="L49" s="2">
        <v>2.98051157040864</v>
      </c>
      <c r="M49" s="2"/>
      <c r="N49" s="7">
        <f>(F49+J49)/2</f>
        <v>5.872053165445224</v>
      </c>
      <c r="O49" s="7">
        <f>(F49-J49)/2</f>
        <v>2.122141583686802</v>
      </c>
      <c r="P49" s="7"/>
      <c r="Q49" s="7"/>
      <c r="R49" s="7"/>
      <c r="S49" s="2"/>
      <c r="T49" s="2"/>
      <c r="U49" s="2"/>
      <c r="V49" s="2"/>
      <c r="W49" s="7"/>
      <c r="X49" s="7"/>
      <c r="Y49" s="7"/>
      <c r="Z49" s="2"/>
      <c r="AA49" s="2"/>
      <c r="AB49" s="2"/>
      <c r="AC49" s="2"/>
    </row>
    <row r="50" spans="1:29" ht="12">
      <c r="A50" s="2" t="s">
        <v>22</v>
      </c>
      <c r="B50" s="2">
        <v>16.916666666666664</v>
      </c>
      <c r="C50" s="2">
        <f>CONVERT(B50,"ft","m")</f>
        <v>5.156199999999999</v>
      </c>
      <c r="D50" s="2">
        <v>0.001541</v>
      </c>
      <c r="E50" s="2">
        <v>0.0029820000000000003</v>
      </c>
      <c r="F50" s="2">
        <v>0.005703</v>
      </c>
      <c r="G50" s="2">
        <v>0.01248</v>
      </c>
      <c r="H50" s="2">
        <v>0.03192</v>
      </c>
      <c r="I50" s="2">
        <v>0.06403</v>
      </c>
      <c r="J50" s="2">
        <v>0.1018</v>
      </c>
      <c r="K50" s="2">
        <v>0.1551</v>
      </c>
      <c r="L50" s="2">
        <v>0.2637</v>
      </c>
      <c r="M50" s="2"/>
      <c r="N50" s="7">
        <f>(F50+J50)/2</f>
        <v>0.0537515</v>
      </c>
      <c r="O50" s="7"/>
      <c r="P50" s="7">
        <v>25.670669999999998</v>
      </c>
      <c r="Q50" s="7">
        <v>61.9</v>
      </c>
      <c r="R50" s="7">
        <v>12.44</v>
      </c>
      <c r="S50" s="2"/>
      <c r="T50" s="2"/>
      <c r="U50" s="2"/>
      <c r="V50" s="2"/>
      <c r="W50" s="7"/>
      <c r="X50" s="7"/>
      <c r="Y50" s="7"/>
      <c r="Z50" s="2"/>
      <c r="AA50" s="2"/>
      <c r="AB50" s="2"/>
      <c r="AC50" s="2"/>
    </row>
    <row r="51" spans="1:29" ht="12">
      <c r="A51" s="2"/>
      <c r="B51" s="2"/>
      <c r="C51" s="2"/>
      <c r="D51" s="2">
        <v>9.34191742280939</v>
      </c>
      <c r="E51" s="2">
        <v>8.389504027040731</v>
      </c>
      <c r="F51" s="2">
        <v>7.454063251954466</v>
      </c>
      <c r="G51" s="2">
        <v>6.3242382555745635</v>
      </c>
      <c r="H51" s="2">
        <v>4.969395538214466</v>
      </c>
      <c r="I51" s="2">
        <v>3.965108179811368</v>
      </c>
      <c r="J51" s="2">
        <v>3.2961905334737542</v>
      </c>
      <c r="K51" s="2">
        <v>2.688729408513359</v>
      </c>
      <c r="L51" s="2">
        <v>1.9230305236848895</v>
      </c>
      <c r="M51" s="2"/>
      <c r="N51" s="7">
        <f>(F51+J51)/2</f>
        <v>5.3751268927141105</v>
      </c>
      <c r="O51" s="7">
        <f>(F51-J51)/2</f>
        <v>2.078936359240356</v>
      </c>
      <c r="P51" s="7"/>
      <c r="Q51" s="7"/>
      <c r="R51" s="7"/>
      <c r="S51" s="2"/>
      <c r="T51" s="2"/>
      <c r="U51" s="2"/>
      <c r="V51" s="2"/>
      <c r="W51" s="7"/>
      <c r="X51" s="7"/>
      <c r="Y51" s="7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7"/>
      <c r="R52" s="7"/>
      <c r="S52" s="2"/>
      <c r="T52" s="2"/>
      <c r="U52" s="2"/>
      <c r="V52" s="2"/>
      <c r="W52" s="7"/>
      <c r="X52" s="7"/>
      <c r="Y52" s="7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"/>
      <c r="Q53" s="7"/>
      <c r="R53" s="7"/>
      <c r="S53" s="2"/>
      <c r="T53" s="2"/>
      <c r="U53" s="2"/>
      <c r="V53" s="2"/>
      <c r="W53" s="7"/>
      <c r="X53" s="7"/>
      <c r="Y53" s="7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7"/>
      <c r="R54" s="7"/>
      <c r="S54" s="2"/>
      <c r="T54" s="2"/>
      <c r="U54" s="2"/>
      <c r="V54" s="2"/>
      <c r="W54" s="7"/>
      <c r="X54" s="7"/>
      <c r="Y54" s="7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"/>
      <c r="Q55" s="7"/>
      <c r="R55" s="7"/>
      <c r="S55" s="2"/>
      <c r="T55" s="2"/>
      <c r="U55" s="2"/>
      <c r="V55" s="2"/>
      <c r="W55" s="7"/>
      <c r="X55" s="7"/>
      <c r="Y55" s="7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"/>
      <c r="Q56" s="7"/>
      <c r="R56" s="7"/>
      <c r="S56" s="2"/>
      <c r="T56" s="2"/>
      <c r="U56" s="2"/>
      <c r="V56" s="2"/>
      <c r="W56" s="7"/>
      <c r="X56" s="7"/>
      <c r="Y56" s="7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7"/>
      <c r="S57" s="2"/>
      <c r="T57" s="2"/>
      <c r="U57" s="2"/>
      <c r="V57" s="2"/>
      <c r="W57" s="7"/>
      <c r="X57" s="7"/>
      <c r="Y57" s="7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"/>
      <c r="Q58" s="7"/>
      <c r="R58" s="7"/>
      <c r="S58" s="2"/>
      <c r="T58" s="2"/>
      <c r="U58" s="2"/>
      <c r="V58" s="2"/>
      <c r="W58" s="7"/>
      <c r="X58" s="7"/>
      <c r="Y58" s="7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"/>
      <c r="Q59" s="7"/>
      <c r="R59" s="7"/>
      <c r="S59" s="2"/>
      <c r="T59" s="2"/>
      <c r="U59" s="2"/>
      <c r="V59" s="2"/>
      <c r="W59" s="7"/>
      <c r="X59" s="7"/>
      <c r="Y59" s="7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"/>
      <c r="Q60" s="7"/>
      <c r="R60" s="7"/>
      <c r="S60" s="2"/>
      <c r="T60" s="2"/>
      <c r="U60" s="2"/>
      <c r="V60" s="2"/>
      <c r="W60" s="7"/>
      <c r="X60" s="7"/>
      <c r="Y60" s="7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"/>
      <c r="Q61" s="7"/>
      <c r="R61" s="7"/>
      <c r="S61" s="2"/>
      <c r="T61" s="2"/>
      <c r="U61" s="2"/>
      <c r="V61" s="2"/>
      <c r="W61" s="7"/>
      <c r="X61" s="7"/>
      <c r="Y61" s="7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7"/>
      <c r="Q62" s="7"/>
      <c r="R62" s="7"/>
      <c r="S62" s="2"/>
      <c r="T62" s="2"/>
      <c r="U62" s="2"/>
      <c r="V62" s="2"/>
      <c r="W62" s="7"/>
      <c r="X62" s="7"/>
      <c r="Y62" s="7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7"/>
      <c r="Q63" s="7"/>
      <c r="R63" s="7"/>
      <c r="S63" s="2"/>
      <c r="T63" s="2"/>
      <c r="U63" s="2"/>
      <c r="V63" s="2"/>
      <c r="W63" s="7"/>
      <c r="X63" s="7"/>
      <c r="Y63" s="7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7"/>
      <c r="Q64" s="7"/>
      <c r="R64" s="7"/>
      <c r="S64" s="2"/>
      <c r="T64" s="2"/>
      <c r="U64" s="2"/>
      <c r="V64" s="2"/>
      <c r="W64" s="7"/>
      <c r="X64" s="7"/>
      <c r="Y64" s="7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7"/>
      <c r="Q65" s="7"/>
      <c r="R65" s="7"/>
      <c r="S65" s="2"/>
      <c r="T65" s="2"/>
      <c r="U65" s="2"/>
      <c r="V65" s="2"/>
      <c r="W65" s="7"/>
      <c r="X65" s="7"/>
      <c r="Y65" s="7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7"/>
      <c r="Q66" s="7"/>
      <c r="R66" s="7"/>
      <c r="S66" s="2"/>
      <c r="T66" s="2"/>
      <c r="U66" s="2"/>
      <c r="V66" s="2"/>
      <c r="W66" s="7"/>
      <c r="X66" s="7"/>
      <c r="Y66" s="7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7"/>
      <c r="Q67" s="7"/>
      <c r="R67" s="7"/>
      <c r="S67" s="2"/>
      <c r="T67" s="2"/>
      <c r="U67" s="2"/>
      <c r="V67" s="2"/>
      <c r="W67" s="7"/>
      <c r="X67" s="7"/>
      <c r="Y67" s="7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"/>
      <c r="Q68" s="7"/>
      <c r="R68" s="7"/>
      <c r="S68" s="2"/>
      <c r="T68" s="2"/>
      <c r="U68" s="2"/>
      <c r="V68" s="2"/>
      <c r="W68" s="7"/>
      <c r="X68" s="7"/>
      <c r="Y68" s="7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"/>
      <c r="Q69" s="7"/>
      <c r="R69" s="7"/>
      <c r="S69" s="2"/>
      <c r="T69" s="2"/>
      <c r="U69" s="2"/>
      <c r="V69" s="2"/>
      <c r="W69" s="7"/>
      <c r="X69" s="7"/>
      <c r="Y69" s="7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"/>
      <c r="Q70" s="7"/>
      <c r="R70" s="7"/>
      <c r="S70" s="2"/>
      <c r="T70" s="2"/>
      <c r="U70" s="2"/>
      <c r="V70" s="2"/>
      <c r="W70" s="7"/>
      <c r="X70" s="7"/>
      <c r="Y70" s="7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"/>
      <c r="Q71" s="7"/>
      <c r="R71" s="7"/>
      <c r="S71" s="2"/>
      <c r="T71" s="2"/>
      <c r="U71" s="2"/>
      <c r="V71" s="2"/>
      <c r="W71" s="7"/>
      <c r="X71" s="7"/>
      <c r="Y71" s="7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7"/>
      <c r="Q72" s="7"/>
      <c r="R72" s="7"/>
      <c r="S72" s="2"/>
      <c r="T72" s="2"/>
      <c r="U72" s="2"/>
      <c r="V72" s="2"/>
      <c r="W72" s="7"/>
      <c r="X72" s="7"/>
      <c r="Y72" s="7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7"/>
      <c r="Q73" s="7"/>
      <c r="R73" s="7"/>
      <c r="S73" s="2"/>
      <c r="T73" s="2"/>
      <c r="U73" s="2"/>
      <c r="V73" s="2"/>
      <c r="W73" s="7"/>
      <c r="X73" s="7"/>
      <c r="Y73" s="7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"/>
      <c r="Q74" s="7"/>
      <c r="R74" s="7"/>
      <c r="S74" s="2"/>
      <c r="T74" s="2"/>
      <c r="U74" s="2"/>
      <c r="V74" s="2"/>
      <c r="W74" s="7"/>
      <c r="X74" s="7"/>
      <c r="Y74" s="7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"/>
      <c r="Q75" s="7"/>
      <c r="R75" s="7"/>
      <c r="S75" s="2"/>
      <c r="T75" s="2"/>
      <c r="U75" s="2"/>
      <c r="V75" s="2"/>
      <c r="W75" s="7"/>
      <c r="X75" s="7"/>
      <c r="Y75" s="7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2000-08-11T20:06:41Z</dcterms:created>
  <dcterms:modified xsi:type="dcterms:W3CDTF">2001-01-22T17:09:26Z</dcterms:modified>
  <cp:category/>
  <cp:version/>
  <cp:contentType/>
  <cp:contentStatus/>
</cp:coreProperties>
</file>