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<sst xmlns="http://schemas.openxmlformats.org/spreadsheetml/2006/main" count="51" uniqueCount="33">
  <si>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139-000-002</t>
  </si>
  <si>
    <t>139-011-013</t>
  </si>
  <si>
    <t>139-023-025</t>
  </si>
  <si>
    <t>139-035-037</t>
  </si>
  <si>
    <t>139-047-049</t>
  </si>
  <si>
    <t>139-059-061</t>
  </si>
  <si>
    <t>139-071-073</t>
  </si>
  <si>
    <t>139-083-085</t>
  </si>
  <si>
    <t>139-095-097</t>
  </si>
  <si>
    <t>139-107-109</t>
  </si>
  <si>
    <t>139-119-121</t>
  </si>
  <si>
    <t>139-131-133</t>
  </si>
  <si>
    <t>139-143-145</t>
  </si>
  <si>
    <t>139-155-157</t>
  </si>
  <si>
    <t>139-167-169</t>
  </si>
  <si>
    <t>139-179-181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</si>
  <si>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</si>
  <si>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</si>
  <si>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</si>
  <si>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</si>
  <si>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</si>
  <si>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</si>
  <si>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</si>
  <si>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</si>
  <si>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</si>
  <si>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</si>
  <si>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</si>
  <si>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</si>
  <si>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</si>
  <si>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</si>
  <si>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BSS00_139 grain size table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</si>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</sst>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3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Bss00-139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91.63755999999998</c:v>
                </c:pt>
                <c:pt idx="1">
                  <c:v>32.285133</c:v>
                </c:pt>
                <c:pt idx="2">
                  <c:v>43.4073</c:v>
                </c:pt>
                <c:pt idx="3">
                  <c:v>31.277435</c:v>
                </c:pt>
                <c:pt idx="4">
                  <c:v>21.670095</c:v>
                </c:pt>
                <c:pt idx="5">
                  <c:v>55.474357</c:v>
                </c:pt>
                <c:pt idx="6">
                  <c:v>66.06156</c:v>
                </c:pt>
                <c:pt idx="7">
                  <c:v>11.267</c:v>
                </c:pt>
                <c:pt idx="8">
                  <c:v>15.921</c:v>
                </c:pt>
                <c:pt idx="9">
                  <c:v>15.45478</c:v>
                </c:pt>
                <c:pt idx="10">
                  <c:v>33.5482</c:v>
                </c:pt>
                <c:pt idx="11">
                  <c:v>12.183</c:v>
                </c:pt>
                <c:pt idx="12">
                  <c:v>27.2095</c:v>
                </c:pt>
                <c:pt idx="13">
                  <c:v>32.74456</c:v>
                </c:pt>
                <c:pt idx="14">
                  <c:v>31.7642</c:v>
                </c:pt>
                <c:pt idx="15">
                  <c:v>33.913723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32515784"/>
        <c:axId val="24206601"/>
      </c:scatterChart>
      <c:valAx>
        <c:axId val="3251578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206601"/>
        <c:crosses val="autoZero"/>
        <c:crossBetween val="midCat"/>
        <c:dispUnits/>
        <c:majorUnit val="10"/>
        <c:minorUnit val="5"/>
      </c:valAx>
      <c:valAx>
        <c:axId val="2420660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51578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Bss00-139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91.63755999999998</c:v>
                </c:pt>
                <c:pt idx="1">
                  <c:v>32.285133</c:v>
                </c:pt>
                <c:pt idx="2">
                  <c:v>43.4073</c:v>
                </c:pt>
                <c:pt idx="3">
                  <c:v>31.277435</c:v>
                </c:pt>
                <c:pt idx="4">
                  <c:v>21.670095</c:v>
                </c:pt>
                <c:pt idx="5">
                  <c:v>55.474357</c:v>
                </c:pt>
                <c:pt idx="6">
                  <c:v>66.06156</c:v>
                </c:pt>
                <c:pt idx="7">
                  <c:v>11.267</c:v>
                </c:pt>
                <c:pt idx="8">
                  <c:v>15.921</c:v>
                </c:pt>
                <c:pt idx="9">
                  <c:v>15.45478</c:v>
                </c:pt>
                <c:pt idx="10">
                  <c:v>33.5482</c:v>
                </c:pt>
                <c:pt idx="11">
                  <c:v>12.183</c:v>
                </c:pt>
                <c:pt idx="12">
                  <c:v>27.2095</c:v>
                </c:pt>
                <c:pt idx="13">
                  <c:v>32.74456</c:v>
                </c:pt>
                <c:pt idx="14">
                  <c:v>31.7642</c:v>
                </c:pt>
                <c:pt idx="15">
                  <c:v>33.913723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16532818"/>
        <c:axId val="14577635"/>
      </c:scatterChart>
      <c:valAx>
        <c:axId val="1653281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577635"/>
        <c:crosses val="autoZero"/>
        <c:crossBetween val="midCat"/>
        <c:dispUnits/>
        <c:majorUnit val="10"/>
        <c:minorUnit val="5"/>
      </c:valAx>
      <c:valAx>
        <c:axId val="1457763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53281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38</xdr:row>
      <xdr:rowOff>47625</xdr:rowOff>
    </xdr:from>
    <xdr:to>
      <xdr:col>11</xdr:col>
      <xdr:colOff>304800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742950" y="5876925"/>
        <a:ext cx="42481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200025</xdr:colOff>
      <xdr:row>38</xdr:row>
      <xdr:rowOff>104775</xdr:rowOff>
    </xdr:from>
    <xdr:to>
      <xdr:col>22</xdr:col>
      <xdr:colOff>47625</xdr:colOff>
      <xdr:row>63</xdr:row>
      <xdr:rowOff>47625</xdr:rowOff>
    </xdr:to>
    <xdr:graphicFrame>
      <xdr:nvGraphicFramePr>
        <xdr:cNvPr id="2" name="Chart 2"/>
        <xdr:cNvGraphicFramePr/>
      </xdr:nvGraphicFramePr>
      <xdr:xfrm>
        <a:off x="5448300" y="5934075"/>
        <a:ext cx="41624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4.16015625" style="0" customWidth="1"/>
    <col min="16" max="16" width="10.16015625" style="17" bestFit="1" customWidth="1"/>
    <col min="17" max="18" width="6.16015625" style="17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17" bestFit="1" customWidth="1"/>
    <col min="24" max="25" width="6.16015625" style="1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"/>
      <c r="Q1" s="7"/>
      <c r="R1" s="7"/>
      <c r="S1" s="1"/>
      <c r="T1" s="1"/>
      <c r="U1" s="1"/>
      <c r="V1" s="1"/>
      <c r="W1" s="7"/>
      <c r="X1" s="7"/>
      <c r="Y1" s="7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  <c r="Q2" s="7"/>
      <c r="R2" s="7"/>
      <c r="S2" s="1"/>
      <c r="T2" s="1"/>
      <c r="U2" s="1"/>
      <c r="V2" s="1"/>
      <c r="W2" s="7"/>
      <c r="X2" s="7"/>
      <c r="Y2" s="7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  <c r="Q3" s="7"/>
      <c r="R3" s="7"/>
      <c r="S3" s="1"/>
      <c r="T3" s="1"/>
      <c r="U3" s="1"/>
      <c r="V3" s="1"/>
      <c r="W3" s="7"/>
      <c r="X3" s="7"/>
      <c r="Y3" s="7"/>
      <c r="Z3" s="1"/>
      <c r="AA3" s="1"/>
      <c r="AB3" s="1"/>
      <c r="AC3" s="1"/>
    </row>
    <row r="4" spans="1:29" ht="12">
      <c r="A4" s="2" t="s">
        <v>30</v>
      </c>
      <c r="B4" s="1"/>
      <c r="C4" s="1"/>
      <c r="D4" s="1"/>
      <c r="E4" s="1"/>
      <c r="F4" s="1"/>
      <c r="G4" s="3" t="s">
        <v>29</v>
      </c>
      <c r="H4" s="1"/>
      <c r="I4" s="1"/>
      <c r="J4" s="1"/>
      <c r="K4" s="1"/>
      <c r="L4" s="1"/>
      <c r="M4" s="1"/>
      <c r="N4" s="1"/>
      <c r="O4" s="1"/>
      <c r="P4" s="7"/>
      <c r="Q4" s="7"/>
      <c r="R4" s="7"/>
      <c r="S4" s="1"/>
      <c r="Z4" s="1"/>
      <c r="AA4" s="1"/>
      <c r="AB4" s="1"/>
      <c r="AC4" s="1"/>
    </row>
    <row r="5" spans="1:29" ht="12.75" thickBot="1">
      <c r="A5" s="4" t="s">
        <v>18</v>
      </c>
      <c r="B5" s="4" t="s">
        <v>19</v>
      </c>
      <c r="C5" s="4" t="s">
        <v>23</v>
      </c>
      <c r="D5" s="5">
        <v>0.05</v>
      </c>
      <c r="E5" s="5">
        <v>0.1</v>
      </c>
      <c r="F5" s="5">
        <v>0.16</v>
      </c>
      <c r="G5" s="5">
        <v>0.25</v>
      </c>
      <c r="H5" s="5">
        <v>0.5</v>
      </c>
      <c r="I5" s="5">
        <v>0.75</v>
      </c>
      <c r="J5" s="5">
        <v>0.84</v>
      </c>
      <c r="K5" s="5">
        <v>0.9</v>
      </c>
      <c r="L5" s="5">
        <v>0.95</v>
      </c>
      <c r="M5" s="4"/>
      <c r="N5" s="4" t="s">
        <v>31</v>
      </c>
      <c r="O5" s="4" t="s">
        <v>32</v>
      </c>
      <c r="P5" s="16" t="s">
        <v>20</v>
      </c>
      <c r="Q5" s="16" t="s">
        <v>21</v>
      </c>
      <c r="R5" s="16" t="s">
        <v>22</v>
      </c>
      <c r="S5" s="1"/>
      <c r="T5" s="2" t="s">
        <v>24</v>
      </c>
      <c r="U5" s="1"/>
      <c r="V5" s="1"/>
      <c r="W5" s="7"/>
      <c r="X5" s="7"/>
      <c r="Y5" s="7"/>
      <c r="Z5" s="1"/>
      <c r="AA5" s="1"/>
      <c r="AB5" s="1"/>
      <c r="AC5" s="1"/>
    </row>
    <row r="6" spans="1:29" ht="13.5" thickBot="1" thickTop="1">
      <c r="A6" s="6" t="s">
        <v>0</v>
      </c>
      <c r="B6" s="6">
        <v>0.08333333333333333</v>
      </c>
      <c r="C6" s="6">
        <f>CONVERT(B6,"ft","m")</f>
        <v>0.0254</v>
      </c>
      <c r="D6" s="6">
        <v>0.02624</v>
      </c>
      <c r="E6" s="6">
        <v>0.07436</v>
      </c>
      <c r="F6" s="6">
        <v>0.1015</v>
      </c>
      <c r="G6" s="6">
        <v>0.1254</v>
      </c>
      <c r="H6" s="6">
        <v>0.1738</v>
      </c>
      <c r="I6" s="6">
        <v>0.2265</v>
      </c>
      <c r="J6" s="6">
        <v>0.2531</v>
      </c>
      <c r="K6" s="6">
        <v>0.2782</v>
      </c>
      <c r="L6" s="6">
        <v>0.3122</v>
      </c>
      <c r="M6" s="6" t="s">
        <v>16</v>
      </c>
      <c r="N6" s="7">
        <f>(F6+J6)/2</f>
        <v>0.1773</v>
      </c>
      <c r="O6" s="7"/>
      <c r="P6" s="7">
        <v>91.63755999999998</v>
      </c>
      <c r="Q6" s="7">
        <v>6.48</v>
      </c>
      <c r="R6" s="7">
        <v>1.877</v>
      </c>
      <c r="S6" s="6"/>
      <c r="T6" s="8" t="s">
        <v>25</v>
      </c>
      <c r="U6" s="9" t="s">
        <v>26</v>
      </c>
      <c r="V6" s="9" t="s">
        <v>27</v>
      </c>
      <c r="W6" s="18" t="s">
        <v>20</v>
      </c>
      <c r="X6" s="18" t="s">
        <v>28</v>
      </c>
      <c r="Y6" s="19" t="s">
        <v>22</v>
      </c>
      <c r="Z6" s="6"/>
      <c r="AA6" s="6"/>
      <c r="AB6" s="6"/>
      <c r="AC6" s="6"/>
    </row>
    <row r="7" spans="1:29" ht="12">
      <c r="A7" s="6"/>
      <c r="B7" s="6"/>
      <c r="C7" s="6">
        <f>CONVERT(B7,"ft","m")</f>
        <v>0</v>
      </c>
      <c r="D7" s="6">
        <v>5.2520884698187285</v>
      </c>
      <c r="E7" s="6">
        <v>3.74932941951733</v>
      </c>
      <c r="F7" s="6">
        <v>3.300448367476911</v>
      </c>
      <c r="G7" s="6">
        <v>2.9953907467474106</v>
      </c>
      <c r="H7" s="6">
        <v>2.524500012735049</v>
      </c>
      <c r="I7" s="6">
        <v>2.142417044615852</v>
      </c>
      <c r="J7" s="6">
        <v>1.9822205874387655</v>
      </c>
      <c r="K7" s="6">
        <v>1.8458056750072105</v>
      </c>
      <c r="L7" s="6">
        <v>1.6794575575715407</v>
      </c>
      <c r="M7" s="6" t="s">
        <v>17</v>
      </c>
      <c r="N7" s="7">
        <f aca="true" t="shared" si="0" ref="N7:N37">(F7+J7)/2</f>
        <v>2.6413344774578382</v>
      </c>
      <c r="O7" s="7">
        <f>(F7-J7)/2</f>
        <v>0.6591138900190727</v>
      </c>
      <c r="P7" s="7"/>
      <c r="Q7" s="7"/>
      <c r="R7" s="7"/>
      <c r="S7" s="6"/>
      <c r="T7" s="10" t="s">
        <v>0</v>
      </c>
      <c r="U7" s="11">
        <v>0.08333333333333333</v>
      </c>
      <c r="V7" s="11">
        <f>CONVERT(U7,"ft","m")</f>
        <v>0.0254</v>
      </c>
      <c r="W7" s="18">
        <v>91.63755999999998</v>
      </c>
      <c r="X7" s="18">
        <v>6.48</v>
      </c>
      <c r="Y7" s="19">
        <v>1.877</v>
      </c>
      <c r="Z7" s="6"/>
      <c r="AA7" s="6"/>
      <c r="AB7" s="6"/>
      <c r="AC7" s="6"/>
    </row>
    <row r="8" spans="1:29" ht="12">
      <c r="A8" s="6" t="s">
        <v>1</v>
      </c>
      <c r="B8" s="6">
        <v>1</v>
      </c>
      <c r="C8" s="6">
        <f>CONVERT(B8,"ft","m")</f>
        <v>0.3048</v>
      </c>
      <c r="D8" s="6">
        <v>0.00275</v>
      </c>
      <c r="E8" s="6">
        <v>0.008386</v>
      </c>
      <c r="F8" s="6">
        <v>0.01975</v>
      </c>
      <c r="G8" s="6">
        <v>0.03289</v>
      </c>
      <c r="H8" s="6">
        <v>0.04989</v>
      </c>
      <c r="I8" s="6">
        <v>0.06977</v>
      </c>
      <c r="J8" s="6">
        <v>0.0843</v>
      </c>
      <c r="K8" s="6">
        <v>0.105</v>
      </c>
      <c r="L8" s="6">
        <v>0.146</v>
      </c>
      <c r="M8" s="6"/>
      <c r="N8" s="7">
        <f t="shared" si="0"/>
        <v>0.052025</v>
      </c>
      <c r="O8" s="7"/>
      <c r="P8" s="7">
        <v>32.285133</v>
      </c>
      <c r="Q8" s="7">
        <v>61.13</v>
      </c>
      <c r="R8" s="7">
        <v>6.52</v>
      </c>
      <c r="S8" s="6"/>
      <c r="T8" s="12" t="s">
        <v>1</v>
      </c>
      <c r="U8" s="13">
        <v>1</v>
      </c>
      <c r="V8" s="13">
        <f>CONVERT(U8,"ft","m")</f>
        <v>0.3048</v>
      </c>
      <c r="W8" s="20">
        <v>32.285133</v>
      </c>
      <c r="X8" s="20">
        <v>61.13</v>
      </c>
      <c r="Y8" s="21">
        <v>6.52</v>
      </c>
      <c r="Z8" s="6"/>
      <c r="AA8" s="6"/>
      <c r="AB8" s="6"/>
      <c r="AC8" s="6"/>
    </row>
    <row r="9" spans="1:29" ht="12">
      <c r="A9" s="6"/>
      <c r="B9" s="6"/>
      <c r="C9" s="6">
        <f>CONVERT(B9,"ft","m")</f>
        <v>0</v>
      </c>
      <c r="D9" s="6">
        <v>8.50635266602479</v>
      </c>
      <c r="E9" s="6">
        <v>6.897801454477785</v>
      </c>
      <c r="F9" s="6">
        <v>5.662003536484984</v>
      </c>
      <c r="G9" s="6">
        <v>4.92620718160141</v>
      </c>
      <c r="H9" s="6">
        <v>4.325105520428386</v>
      </c>
      <c r="I9" s="6">
        <v>3.841249356132564</v>
      </c>
      <c r="J9" s="6">
        <v>3.5683235586073674</v>
      </c>
      <c r="K9" s="6">
        <v>3.2515387669959646</v>
      </c>
      <c r="L9" s="6">
        <v>2.77595972578207</v>
      </c>
      <c r="M9" s="6"/>
      <c r="N9" s="7">
        <f t="shared" si="0"/>
        <v>4.615163547546175</v>
      </c>
      <c r="O9" s="7">
        <f>(F9-J9)/2</f>
        <v>1.0468399889388083</v>
      </c>
      <c r="P9" s="7"/>
      <c r="Q9" s="7"/>
      <c r="R9" s="7"/>
      <c r="S9" s="6"/>
      <c r="T9" s="12" t="s">
        <v>2</v>
      </c>
      <c r="U9" s="13">
        <v>2</v>
      </c>
      <c r="V9" s="13">
        <f>CONVERT(U9,"ft","m")</f>
        <v>0.6096</v>
      </c>
      <c r="W9" s="20">
        <v>43.4073</v>
      </c>
      <c r="X9" s="20">
        <v>46.71</v>
      </c>
      <c r="Y9" s="21">
        <v>9.89</v>
      </c>
      <c r="Z9" s="6"/>
      <c r="AA9" s="6"/>
      <c r="AB9" s="6"/>
      <c r="AC9" s="6"/>
    </row>
    <row r="10" spans="1:29" ht="12">
      <c r="A10" s="6" t="s">
        <v>2</v>
      </c>
      <c r="B10" s="6">
        <v>2</v>
      </c>
      <c r="C10" s="6">
        <f>CONVERT(B10,"ft","m")</f>
        <v>0.6096</v>
      </c>
      <c r="D10" s="6">
        <v>0.0020019999999999994</v>
      </c>
      <c r="E10" s="6">
        <v>0.00395</v>
      </c>
      <c r="F10" s="6">
        <v>0.009385</v>
      </c>
      <c r="G10" s="6">
        <v>0.022989999999999997</v>
      </c>
      <c r="H10" s="6">
        <v>0.05585</v>
      </c>
      <c r="I10" s="6">
        <v>0.094</v>
      </c>
      <c r="J10" s="6">
        <v>0.132</v>
      </c>
      <c r="K10" s="6">
        <v>0.1873</v>
      </c>
      <c r="L10" s="6">
        <v>0.2764</v>
      </c>
      <c r="M10" s="6"/>
      <c r="N10" s="7">
        <f t="shared" si="0"/>
        <v>0.0706925</v>
      </c>
      <c r="O10" s="7"/>
      <c r="P10" s="7">
        <v>43.4073</v>
      </c>
      <c r="Q10" s="7">
        <v>46.71</v>
      </c>
      <c r="R10" s="7">
        <v>9.89</v>
      </c>
      <c r="S10" s="6"/>
      <c r="T10" s="12" t="s">
        <v>3</v>
      </c>
      <c r="U10" s="13">
        <v>3</v>
      </c>
      <c r="V10" s="13">
        <f>CONVERT(U10,"ft","m")</f>
        <v>0.9144</v>
      </c>
      <c r="W10" s="20">
        <v>31.277435</v>
      </c>
      <c r="X10" s="20">
        <v>62.41</v>
      </c>
      <c r="Y10" s="21">
        <v>6.28</v>
      </c>
      <c r="Z10" s="6"/>
      <c r="AA10" s="6"/>
      <c r="AB10" s="6"/>
      <c r="AC10" s="6"/>
    </row>
    <row r="11" spans="1:29" ht="12">
      <c r="A11" s="6"/>
      <c r="B11" s="6"/>
      <c r="C11" s="6">
        <f>CONVERT(B11,"ft","m")</f>
        <v>0</v>
      </c>
      <c r="D11" s="6">
        <v>8.964342310488181</v>
      </c>
      <c r="E11" s="6">
        <v>7.9839316313723465</v>
      </c>
      <c r="F11" s="6">
        <v>6.735427539605937</v>
      </c>
      <c r="G11" s="6">
        <v>5.442849723718632</v>
      </c>
      <c r="H11" s="6">
        <v>4.162298909066134</v>
      </c>
      <c r="I11" s="6">
        <v>3.4111954329844494</v>
      </c>
      <c r="J11" s="6">
        <v>2.9213901653036336</v>
      </c>
      <c r="K11" s="6">
        <v>2.416577195306404</v>
      </c>
      <c r="L11" s="6">
        <v>1.8551704791611912</v>
      </c>
      <c r="M11" s="6"/>
      <c r="N11" s="7">
        <f t="shared" si="0"/>
        <v>4.8284088524547855</v>
      </c>
      <c r="O11" s="7">
        <f>(F11-J11)/2</f>
        <v>1.9070186871511519</v>
      </c>
      <c r="P11" s="7"/>
      <c r="Q11" s="7"/>
      <c r="R11" s="7"/>
      <c r="S11" s="6"/>
      <c r="T11" s="12" t="s">
        <v>4</v>
      </c>
      <c r="U11" s="13">
        <v>4</v>
      </c>
      <c r="V11" s="13">
        <f>CONVERT(U11,"ft","m")</f>
        <v>1.2192</v>
      </c>
      <c r="W11" s="20">
        <v>21.670095</v>
      </c>
      <c r="X11" s="20">
        <v>68.65</v>
      </c>
      <c r="Y11" s="21">
        <v>9.69</v>
      </c>
      <c r="Z11" s="6"/>
      <c r="AA11" s="6"/>
      <c r="AB11" s="6"/>
      <c r="AC11" s="6"/>
    </row>
    <row r="12" spans="1:29" ht="12">
      <c r="A12" s="6" t="s">
        <v>3</v>
      </c>
      <c r="B12" s="6">
        <v>3</v>
      </c>
      <c r="C12" s="6">
        <f>CONVERT(B12,"ft","m")</f>
        <v>0.9144</v>
      </c>
      <c r="D12" s="6">
        <v>0.0028690000000000005</v>
      </c>
      <c r="E12" s="6">
        <v>0.008958</v>
      </c>
      <c r="F12" s="6">
        <v>0.01953</v>
      </c>
      <c r="G12" s="6">
        <v>0.03134</v>
      </c>
      <c r="H12" s="6">
        <v>0.049409999999999996</v>
      </c>
      <c r="I12" s="6">
        <v>0.06816</v>
      </c>
      <c r="J12" s="6">
        <v>0.0793</v>
      </c>
      <c r="K12" s="6">
        <v>0.0915</v>
      </c>
      <c r="L12" s="6">
        <v>0.1151</v>
      </c>
      <c r="M12" s="6"/>
      <c r="N12" s="7">
        <f t="shared" si="0"/>
        <v>0.049415</v>
      </c>
      <c r="O12" s="7"/>
      <c r="P12" s="7">
        <v>31.277435</v>
      </c>
      <c r="Q12" s="7">
        <v>62.41</v>
      </c>
      <c r="R12" s="7">
        <v>6.28</v>
      </c>
      <c r="S12" s="6"/>
      <c r="T12" s="12" t="s">
        <v>5</v>
      </c>
      <c r="U12" s="13">
        <v>5</v>
      </c>
      <c r="V12" s="13">
        <f>CONVERT(U12,"ft","m")</f>
        <v>1.524</v>
      </c>
      <c r="W12" s="20">
        <v>55.474357</v>
      </c>
      <c r="X12" s="20">
        <v>38.34</v>
      </c>
      <c r="Y12" s="21">
        <v>6.19</v>
      </c>
      <c r="Z12" s="6"/>
      <c r="AA12" s="6"/>
      <c r="AB12" s="6"/>
      <c r="AC12" s="6"/>
    </row>
    <row r="13" spans="1:29" ht="12">
      <c r="A13" s="6"/>
      <c r="B13" s="6"/>
      <c r="C13" s="6">
        <f>CONVERT(B13,"ft","m")</f>
        <v>0</v>
      </c>
      <c r="D13" s="6">
        <v>8.44523631655551</v>
      </c>
      <c r="E13" s="6">
        <v>6.8026076184684765</v>
      </c>
      <c r="F13" s="6">
        <v>5.678164240550021</v>
      </c>
      <c r="G13" s="6">
        <v>4.995851009964232</v>
      </c>
      <c r="H13" s="6">
        <v>4.339053133989301</v>
      </c>
      <c r="I13" s="6">
        <v>3.8749308542109735</v>
      </c>
      <c r="J13" s="6">
        <v>3.6565353238454708</v>
      </c>
      <c r="K13" s="6">
        <v>3.4500844463780447</v>
      </c>
      <c r="L13" s="6">
        <v>3.1190402614172195</v>
      </c>
      <c r="M13" s="6"/>
      <c r="N13" s="7">
        <f t="shared" si="0"/>
        <v>4.667349782197745</v>
      </c>
      <c r="O13" s="7">
        <f>(F13-J13)/2</f>
        <v>1.010814458352275</v>
      </c>
      <c r="P13" s="7"/>
      <c r="Q13" s="7"/>
      <c r="R13" s="7"/>
      <c r="S13" s="6"/>
      <c r="T13" s="12" t="s">
        <v>6</v>
      </c>
      <c r="U13" s="13">
        <v>6</v>
      </c>
      <c r="V13" s="13">
        <f>CONVERT(U13,"ft","m")</f>
        <v>1.8288</v>
      </c>
      <c r="W13" s="20">
        <v>66.06156</v>
      </c>
      <c r="X13" s="20">
        <v>30</v>
      </c>
      <c r="Y13" s="21">
        <v>3.91</v>
      </c>
      <c r="Z13" s="6"/>
      <c r="AA13" s="6"/>
      <c r="AB13" s="6"/>
      <c r="AC13" s="6"/>
    </row>
    <row r="14" spans="1:29" ht="12">
      <c r="A14" s="6" t="s">
        <v>4</v>
      </c>
      <c r="B14" s="6">
        <v>4</v>
      </c>
      <c r="C14" s="6">
        <f>CONVERT(B14,"ft","m")</f>
        <v>1.2192</v>
      </c>
      <c r="D14" s="6">
        <v>0.001926</v>
      </c>
      <c r="E14" s="6">
        <v>0.004073000000000001</v>
      </c>
      <c r="F14" s="6">
        <v>0.009099</v>
      </c>
      <c r="G14" s="6">
        <v>0.01866</v>
      </c>
      <c r="H14" s="6">
        <v>0.03892</v>
      </c>
      <c r="I14" s="6">
        <v>0.05891</v>
      </c>
      <c r="J14" s="6">
        <v>0.06992</v>
      </c>
      <c r="K14" s="6">
        <v>0.08158</v>
      </c>
      <c r="L14" s="6">
        <v>0.09824</v>
      </c>
      <c r="M14" s="6"/>
      <c r="N14" s="7">
        <f t="shared" si="0"/>
        <v>0.039509499999999996</v>
      </c>
      <c r="O14" s="7"/>
      <c r="P14" s="7">
        <v>21.670095</v>
      </c>
      <c r="Q14" s="7">
        <v>68.65</v>
      </c>
      <c r="R14" s="7">
        <v>9.69</v>
      </c>
      <c r="S14" s="6"/>
      <c r="T14" s="12" t="s">
        <v>7</v>
      </c>
      <c r="U14" s="13">
        <v>7</v>
      </c>
      <c r="V14" s="13">
        <f>CONVERT(U14,"ft","m")</f>
        <v>2.1336</v>
      </c>
      <c r="W14" s="20">
        <v>11.267</v>
      </c>
      <c r="X14" s="20">
        <v>63.5</v>
      </c>
      <c r="Y14" s="21">
        <v>25.37</v>
      </c>
      <c r="Z14" s="6"/>
      <c r="AA14" s="6"/>
      <c r="AB14" s="6"/>
      <c r="AC14" s="6"/>
    </row>
    <row r="15" spans="1:29" ht="12">
      <c r="A15" s="6"/>
      <c r="B15" s="6"/>
      <c r="C15" s="6">
        <f>CONVERT(B15,"ft","m")</f>
        <v>0</v>
      </c>
      <c r="D15" s="6">
        <v>9.020176581480715</v>
      </c>
      <c r="E15" s="6">
        <v>7.939692470320759</v>
      </c>
      <c r="F15" s="6">
        <v>6.780076285978847</v>
      </c>
      <c r="G15" s="6">
        <v>5.743907203585053</v>
      </c>
      <c r="H15" s="6">
        <v>4.683344479655701</v>
      </c>
      <c r="I15" s="6">
        <v>4.085343636774187</v>
      </c>
      <c r="J15" s="6">
        <v>3.8381510049362135</v>
      </c>
      <c r="K15" s="6">
        <v>3.6156406826442886</v>
      </c>
      <c r="L15" s="6">
        <v>3.3475456290666328</v>
      </c>
      <c r="M15" s="6"/>
      <c r="N15" s="7">
        <f t="shared" si="0"/>
        <v>5.30911364545753</v>
      </c>
      <c r="O15" s="7">
        <f>(F15-J15)/2</f>
        <v>1.4709626405213168</v>
      </c>
      <c r="P15" s="7"/>
      <c r="Q15" s="7"/>
      <c r="R15" s="7"/>
      <c r="S15" s="6"/>
      <c r="T15" s="12" t="s">
        <v>8</v>
      </c>
      <c r="U15" s="13">
        <v>8</v>
      </c>
      <c r="V15" s="13">
        <f>CONVERT(U15,"ft","m")</f>
        <v>2.4384</v>
      </c>
      <c r="W15" s="20">
        <v>15.921</v>
      </c>
      <c r="X15" s="20">
        <v>57</v>
      </c>
      <c r="Y15" s="21">
        <v>27.03</v>
      </c>
      <c r="Z15" s="6"/>
      <c r="AA15" s="6"/>
      <c r="AB15" s="6"/>
      <c r="AC15" s="6"/>
    </row>
    <row r="16" spans="1:29" ht="12">
      <c r="A16" s="6" t="s">
        <v>5</v>
      </c>
      <c r="B16" s="6">
        <v>5</v>
      </c>
      <c r="C16" s="6">
        <f>CONVERT(B16,"ft","m")</f>
        <v>1.524</v>
      </c>
      <c r="D16" s="6">
        <v>0.002852</v>
      </c>
      <c r="E16" s="6">
        <v>0.01086</v>
      </c>
      <c r="F16" s="6">
        <v>0.02235</v>
      </c>
      <c r="G16" s="6">
        <v>0.03604</v>
      </c>
      <c r="H16" s="6">
        <v>0.07273</v>
      </c>
      <c r="I16" s="6">
        <v>0.1293</v>
      </c>
      <c r="J16" s="6">
        <v>0.1522</v>
      </c>
      <c r="K16" s="6">
        <v>0.1726</v>
      </c>
      <c r="L16" s="6">
        <v>0.2011</v>
      </c>
      <c r="M16" s="6"/>
      <c r="N16" s="7">
        <f t="shared" si="0"/>
        <v>0.087275</v>
      </c>
      <c r="O16" s="7"/>
      <c r="P16" s="7">
        <v>55.474357</v>
      </c>
      <c r="Q16" s="7">
        <v>38.34</v>
      </c>
      <c r="R16" s="7">
        <v>6.19</v>
      </c>
      <c r="S16" s="6"/>
      <c r="T16" s="12" t="s">
        <v>9</v>
      </c>
      <c r="U16" s="13">
        <v>9</v>
      </c>
      <c r="V16" s="13">
        <f>CONVERT(U16,"ft","m")</f>
        <v>2.7432</v>
      </c>
      <c r="W16" s="20">
        <v>15.45478</v>
      </c>
      <c r="X16" s="20">
        <v>63.46</v>
      </c>
      <c r="Y16" s="21">
        <v>21.1</v>
      </c>
      <c r="Z16" s="6"/>
      <c r="AA16" s="6"/>
      <c r="AB16" s="6"/>
      <c r="AC16" s="6"/>
    </row>
    <row r="17" spans="1:29" ht="12">
      <c r="A17" s="6"/>
      <c r="B17" s="6"/>
      <c r="C17" s="6">
        <f>CONVERT(B17,"ft","m")</f>
        <v>0</v>
      </c>
      <c r="D17" s="6">
        <v>8.453810302880287</v>
      </c>
      <c r="E17" s="6">
        <v>6.5248320866324505</v>
      </c>
      <c r="F17" s="6">
        <v>5.483581358366132</v>
      </c>
      <c r="G17" s="6">
        <v>4.794257178623273</v>
      </c>
      <c r="H17" s="6">
        <v>3.7813056134749963</v>
      </c>
      <c r="I17" s="6">
        <v>2.951205819739195</v>
      </c>
      <c r="J17" s="6">
        <v>2.715959736045904</v>
      </c>
      <c r="K17" s="6">
        <v>2.534495630370494</v>
      </c>
      <c r="L17" s="6">
        <v>2.3140150132440978</v>
      </c>
      <c r="M17" s="6"/>
      <c r="N17" s="7">
        <f t="shared" si="0"/>
        <v>4.099770547206019</v>
      </c>
      <c r="O17" s="7">
        <f>(F17-J17)/2</f>
        <v>1.3838108111601142</v>
      </c>
      <c r="P17" s="7"/>
      <c r="Q17" s="7"/>
      <c r="R17" s="7"/>
      <c r="S17" s="6"/>
      <c r="T17" s="12" t="s">
        <v>10</v>
      </c>
      <c r="U17" s="13">
        <v>10</v>
      </c>
      <c r="V17" s="13">
        <f>CONVERT(U17,"ft","m")</f>
        <v>3.048</v>
      </c>
      <c r="W17" s="20">
        <v>33.5482</v>
      </c>
      <c r="X17" s="20">
        <v>46.97</v>
      </c>
      <c r="Y17" s="21">
        <v>19.49</v>
      </c>
      <c r="Z17" s="6"/>
      <c r="AA17" s="6"/>
      <c r="AB17" s="6"/>
      <c r="AC17" s="6"/>
    </row>
    <row r="18" spans="1:29" ht="12">
      <c r="A18" s="6" t="s">
        <v>6</v>
      </c>
      <c r="B18" s="6">
        <v>6</v>
      </c>
      <c r="C18" s="6">
        <f>CONVERT(B18,"ft","m")</f>
        <v>1.8288</v>
      </c>
      <c r="D18" s="6">
        <v>0.005972000000000001</v>
      </c>
      <c r="E18" s="6">
        <v>0.02345</v>
      </c>
      <c r="F18" s="6">
        <v>0.03782</v>
      </c>
      <c r="G18" s="6">
        <v>0.05169</v>
      </c>
      <c r="H18" s="6">
        <v>0.08089</v>
      </c>
      <c r="I18" s="6">
        <v>0.1144</v>
      </c>
      <c r="J18" s="6">
        <v>0.1314</v>
      </c>
      <c r="K18" s="6">
        <v>0.148</v>
      </c>
      <c r="L18" s="6">
        <v>0.174</v>
      </c>
      <c r="M18" s="6"/>
      <c r="N18" s="7">
        <f t="shared" si="0"/>
        <v>0.08460999999999999</v>
      </c>
      <c r="O18" s="7"/>
      <c r="P18" s="7">
        <v>66.06156</v>
      </c>
      <c r="Q18" s="7">
        <v>30</v>
      </c>
      <c r="R18" s="7">
        <v>3.91</v>
      </c>
      <c r="S18" s="6"/>
      <c r="T18" s="12" t="s">
        <v>11</v>
      </c>
      <c r="U18" s="13">
        <v>11</v>
      </c>
      <c r="V18" s="13">
        <f>CONVERT(U18,"ft","m")</f>
        <v>3.3528</v>
      </c>
      <c r="W18" s="20">
        <v>12.183</v>
      </c>
      <c r="X18" s="20">
        <v>60.76</v>
      </c>
      <c r="Y18" s="21">
        <v>27.06</v>
      </c>
      <c r="Z18" s="6"/>
      <c r="AA18" s="6"/>
      <c r="AB18" s="6"/>
      <c r="AC18" s="6"/>
    </row>
    <row r="19" spans="1:29" ht="12">
      <c r="A19" s="6"/>
      <c r="B19" s="6"/>
      <c r="C19" s="6">
        <f>CONVERT(B19,"ft","m")</f>
        <v>0</v>
      </c>
      <c r="D19" s="6">
        <v>7.3875701191896335</v>
      </c>
      <c r="E19" s="6">
        <v>5.414268267034074</v>
      </c>
      <c r="F19" s="6">
        <v>4.724706826487051</v>
      </c>
      <c r="G19" s="6">
        <v>4.273970987490707</v>
      </c>
      <c r="H19" s="6">
        <v>3.6278948288022366</v>
      </c>
      <c r="I19" s="6">
        <v>3.12784104277106</v>
      </c>
      <c r="J19" s="6">
        <v>2.92796281922712</v>
      </c>
      <c r="K19" s="6">
        <v>2.7563309190331373</v>
      </c>
      <c r="L19" s="6">
        <v>2.522840788813359</v>
      </c>
      <c r="M19" s="6"/>
      <c r="N19" s="7">
        <f t="shared" si="0"/>
        <v>3.8263348228570853</v>
      </c>
      <c r="O19" s="7">
        <f>(F19-J19)/2</f>
        <v>0.8983720036299654</v>
      </c>
      <c r="P19" s="7"/>
      <c r="Q19" s="7"/>
      <c r="R19" s="7"/>
      <c r="S19" s="6"/>
      <c r="T19" s="12" t="s">
        <v>12</v>
      </c>
      <c r="U19" s="13">
        <v>12</v>
      </c>
      <c r="V19" s="13">
        <f>CONVERT(U19,"ft","m")</f>
        <v>3.6576</v>
      </c>
      <c r="W19" s="20">
        <v>27.2095</v>
      </c>
      <c r="X19" s="20">
        <v>53.29</v>
      </c>
      <c r="Y19" s="21">
        <v>19.5</v>
      </c>
      <c r="Z19" s="6"/>
      <c r="AA19" s="6"/>
      <c r="AB19" s="6"/>
      <c r="AC19" s="6"/>
    </row>
    <row r="20" spans="1:29" ht="12">
      <c r="A20" s="6" t="s">
        <v>7</v>
      </c>
      <c r="B20" s="6">
        <v>7</v>
      </c>
      <c r="C20" s="6">
        <f>CONVERT(B20,"ft","m")</f>
        <v>2.1336</v>
      </c>
      <c r="D20" s="6">
        <v>0.000768</v>
      </c>
      <c r="E20" s="6">
        <v>0.001355</v>
      </c>
      <c r="F20" s="6">
        <v>0.002407</v>
      </c>
      <c r="G20" s="6">
        <v>0.003833</v>
      </c>
      <c r="H20" s="6">
        <v>0.01483</v>
      </c>
      <c r="I20" s="6">
        <v>0.03347</v>
      </c>
      <c r="J20" s="6">
        <v>0.0479</v>
      </c>
      <c r="K20" s="6">
        <v>0.07456999999999998</v>
      </c>
      <c r="L20" s="6">
        <v>0.1685</v>
      </c>
      <c r="M20" s="6"/>
      <c r="N20" s="7">
        <f t="shared" si="0"/>
        <v>0.0251535</v>
      </c>
      <c r="O20" s="7"/>
      <c r="P20" s="7">
        <v>11.267</v>
      </c>
      <c r="Q20" s="7">
        <v>63.5</v>
      </c>
      <c r="R20" s="7">
        <v>25.37</v>
      </c>
      <c r="S20" s="6"/>
      <c r="T20" s="12" t="s">
        <v>13</v>
      </c>
      <c r="U20" s="13">
        <v>13</v>
      </c>
      <c r="V20" s="13">
        <f>CONVERT(U20,"ft","m")</f>
        <v>3.9624</v>
      </c>
      <c r="W20" s="20">
        <v>32.74456</v>
      </c>
      <c r="X20" s="20">
        <v>58.21</v>
      </c>
      <c r="Y20" s="21">
        <v>9.04</v>
      </c>
      <c r="Z20" s="6"/>
      <c r="AA20" s="6"/>
      <c r="AB20" s="6"/>
      <c r="AC20" s="6"/>
    </row>
    <row r="21" spans="1:29" ht="12">
      <c r="A21" s="6"/>
      <c r="B21" s="6"/>
      <c r="C21" s="6">
        <f>CONVERT(B21,"ft","m")</f>
        <v>0</v>
      </c>
      <c r="D21" s="6">
        <v>10.346606068603018</v>
      </c>
      <c r="E21" s="6">
        <v>9.527491433082941</v>
      </c>
      <c r="F21" s="6">
        <v>8.698548142849678</v>
      </c>
      <c r="G21" s="6">
        <v>8.027310286523656</v>
      </c>
      <c r="H21" s="6">
        <v>6.075337591982181</v>
      </c>
      <c r="I21" s="6">
        <v>4.900987638750282</v>
      </c>
      <c r="J21" s="6">
        <v>4.383830533813269</v>
      </c>
      <c r="K21" s="6">
        <v>3.7452608482505734</v>
      </c>
      <c r="L21" s="6">
        <v>2.5691795034802287</v>
      </c>
      <c r="M21" s="6"/>
      <c r="N21" s="7">
        <f t="shared" si="0"/>
        <v>6.541189338331473</v>
      </c>
      <c r="O21" s="7">
        <f>(F21-J21)/2</f>
        <v>2.1573588045182044</v>
      </c>
      <c r="P21" s="7"/>
      <c r="Q21" s="7"/>
      <c r="R21" s="7"/>
      <c r="S21" s="6"/>
      <c r="T21" s="12" t="s">
        <v>14</v>
      </c>
      <c r="U21" s="13">
        <v>14</v>
      </c>
      <c r="V21" s="13">
        <f>CONVERT(U21,"ft","m")</f>
        <v>4.2672</v>
      </c>
      <c r="W21" s="20">
        <v>31.7642</v>
      </c>
      <c r="X21" s="20">
        <v>55.77</v>
      </c>
      <c r="Y21" s="21">
        <v>12.41</v>
      </c>
      <c r="Z21" s="6"/>
      <c r="AA21" s="6"/>
      <c r="AB21" s="6"/>
      <c r="AC21" s="6"/>
    </row>
    <row r="22" spans="1:29" ht="12.75" thickBot="1">
      <c r="A22" s="6" t="s">
        <v>8</v>
      </c>
      <c r="B22" s="6">
        <v>8</v>
      </c>
      <c r="C22" s="6">
        <f>CONVERT(B22,"ft","m")</f>
        <v>2.4384</v>
      </c>
      <c r="D22" s="6">
        <v>0.000728</v>
      </c>
      <c r="E22" s="6">
        <v>0.001198</v>
      </c>
      <c r="F22" s="6">
        <v>0.0022480000000000004</v>
      </c>
      <c r="G22" s="6">
        <v>0.003551</v>
      </c>
      <c r="H22" s="6">
        <v>0.01505</v>
      </c>
      <c r="I22" s="6">
        <v>0.041</v>
      </c>
      <c r="J22" s="6">
        <v>0.06232</v>
      </c>
      <c r="K22" s="6">
        <v>0.09793000000000002</v>
      </c>
      <c r="L22" s="6">
        <v>0.1503</v>
      </c>
      <c r="M22" s="6"/>
      <c r="N22" s="7">
        <f t="shared" si="0"/>
        <v>0.032284</v>
      </c>
      <c r="O22" s="7"/>
      <c r="P22" s="7">
        <v>15.921</v>
      </c>
      <c r="Q22" s="7">
        <v>57</v>
      </c>
      <c r="R22" s="7">
        <v>27.03</v>
      </c>
      <c r="S22" s="6"/>
      <c r="T22" s="14" t="s">
        <v>15</v>
      </c>
      <c r="U22" s="15">
        <v>15</v>
      </c>
      <c r="V22" s="15">
        <f>CONVERT(U22,"ft","m")</f>
        <v>4.572</v>
      </c>
      <c r="W22" s="22">
        <v>33.913723</v>
      </c>
      <c r="X22" s="22">
        <v>52.79</v>
      </c>
      <c r="Y22" s="23">
        <v>13.25</v>
      </c>
      <c r="Z22" s="6"/>
      <c r="AA22" s="6"/>
      <c r="AB22" s="6"/>
      <c r="AC22" s="6"/>
    </row>
    <row r="23" spans="1:29" ht="12">
      <c r="A23" s="6"/>
      <c r="B23" s="6"/>
      <c r="C23" s="6">
        <f>CONVERT(B23,"ft","m")</f>
        <v>0</v>
      </c>
      <c r="D23" s="6">
        <v>10.423773929125478</v>
      </c>
      <c r="E23" s="6">
        <v>9.705156376535388</v>
      </c>
      <c r="F23" s="6">
        <v>8.797142249103247</v>
      </c>
      <c r="G23" s="6">
        <v>8.137558924303203</v>
      </c>
      <c r="H23" s="6">
        <v>6.054092702789748</v>
      </c>
      <c r="I23" s="6">
        <v>4.608232280044003</v>
      </c>
      <c r="J23" s="6">
        <v>4.004160956375142</v>
      </c>
      <c r="K23" s="6">
        <v>3.352105305214454</v>
      </c>
      <c r="L23" s="6">
        <v>2.734083085633085</v>
      </c>
      <c r="M23" s="6"/>
      <c r="N23" s="7">
        <f t="shared" si="0"/>
        <v>6.400651602739195</v>
      </c>
      <c r="O23" s="7">
        <f>(F23-J23)/2</f>
        <v>2.3964906463640525</v>
      </c>
      <c r="P23" s="7"/>
      <c r="Q23" s="7"/>
      <c r="R23" s="7"/>
      <c r="S23" s="6"/>
      <c r="T23" s="6"/>
      <c r="U23" s="6"/>
      <c r="V23" s="6"/>
      <c r="W23" s="7"/>
      <c r="X23" s="7"/>
      <c r="Y23" s="7"/>
      <c r="Z23" s="6"/>
      <c r="AA23" s="6"/>
      <c r="AB23" s="6"/>
      <c r="AC23" s="6"/>
    </row>
    <row r="24" spans="1:29" ht="12">
      <c r="A24" s="6" t="s">
        <v>9</v>
      </c>
      <c r="B24" s="6">
        <v>9</v>
      </c>
      <c r="C24" s="6">
        <f>CONVERT(B24,"ft","m")</f>
        <v>2.7432</v>
      </c>
      <c r="D24" s="6">
        <v>0.001038</v>
      </c>
      <c r="E24" s="6">
        <v>0.001763</v>
      </c>
      <c r="F24" s="6">
        <v>0.002809</v>
      </c>
      <c r="G24" s="6">
        <v>0.005015</v>
      </c>
      <c r="H24" s="6">
        <v>0.019989999999999997</v>
      </c>
      <c r="I24" s="6">
        <v>0.04445</v>
      </c>
      <c r="J24" s="6">
        <v>0.06113</v>
      </c>
      <c r="K24" s="6">
        <v>0.08715</v>
      </c>
      <c r="L24" s="6">
        <v>0.1512</v>
      </c>
      <c r="M24" s="6"/>
      <c r="N24" s="7">
        <f t="shared" si="0"/>
        <v>0.0319695</v>
      </c>
      <c r="O24" s="7"/>
      <c r="P24" s="7">
        <v>15.45478</v>
      </c>
      <c r="Q24" s="7">
        <v>63.46</v>
      </c>
      <c r="R24" s="7">
        <v>21.1</v>
      </c>
      <c r="S24" s="6"/>
      <c r="T24" s="6"/>
      <c r="U24" s="6"/>
      <c r="V24" s="6"/>
      <c r="W24" s="7"/>
      <c r="X24" s="7"/>
      <c r="Y24" s="7"/>
      <c r="Z24" s="6"/>
      <c r="AA24" s="6"/>
      <c r="AB24" s="6"/>
      <c r="AC24" s="6"/>
    </row>
    <row r="25" spans="1:29" ht="12">
      <c r="A25" s="6"/>
      <c r="B25" s="6"/>
      <c r="C25" s="6">
        <f>CONVERT(B25,"ft","m")</f>
        <v>0</v>
      </c>
      <c r="D25" s="6">
        <v>9.911977840966292</v>
      </c>
      <c r="E25" s="6">
        <v>9.147751810003992</v>
      </c>
      <c r="F25" s="6">
        <v>8.475727660197776</v>
      </c>
      <c r="G25" s="6">
        <v>7.639534583824632</v>
      </c>
      <c r="H25" s="6">
        <v>5.644577717692185</v>
      </c>
      <c r="I25" s="6">
        <v>4.4916727707196795</v>
      </c>
      <c r="J25" s="6">
        <v>4.031975622671966</v>
      </c>
      <c r="K25" s="6">
        <v>3.520355525423765</v>
      </c>
      <c r="L25" s="6">
        <v>2.7254699553283768</v>
      </c>
      <c r="M25" s="6"/>
      <c r="N25" s="7">
        <f t="shared" si="0"/>
        <v>6.253851641434871</v>
      </c>
      <c r="O25" s="7">
        <f>(F25-J25)/2</f>
        <v>2.2218760187629054</v>
      </c>
      <c r="P25" s="7"/>
      <c r="Q25" s="7"/>
      <c r="R25" s="7"/>
      <c r="S25" s="6"/>
      <c r="T25" s="6"/>
      <c r="U25" s="6"/>
      <c r="V25" s="6"/>
      <c r="W25" s="7"/>
      <c r="X25" s="7"/>
      <c r="Y25" s="7"/>
      <c r="Z25" s="6"/>
      <c r="AA25" s="6"/>
      <c r="AB25" s="6"/>
      <c r="AC25" s="6"/>
    </row>
    <row r="26" spans="1:29" ht="12">
      <c r="A26" s="6" t="s">
        <v>10</v>
      </c>
      <c r="B26" s="6">
        <v>10</v>
      </c>
      <c r="C26" s="6">
        <f>CONVERT(B26,"ft","m")</f>
        <v>3.048</v>
      </c>
      <c r="D26" s="6">
        <v>0.00099</v>
      </c>
      <c r="E26" s="6">
        <v>0.001762</v>
      </c>
      <c r="F26" s="6">
        <v>0.002999</v>
      </c>
      <c r="G26" s="6">
        <v>0.006092</v>
      </c>
      <c r="H26" s="6">
        <v>0.03318</v>
      </c>
      <c r="I26" s="6">
        <v>0.08105</v>
      </c>
      <c r="J26" s="6">
        <v>0.1037</v>
      </c>
      <c r="K26" s="6">
        <v>0.1251</v>
      </c>
      <c r="L26" s="6">
        <v>0.1635</v>
      </c>
      <c r="M26" s="6"/>
      <c r="N26" s="7">
        <f t="shared" si="0"/>
        <v>0.0533495</v>
      </c>
      <c r="O26" s="7"/>
      <c r="P26" s="7">
        <v>33.5482</v>
      </c>
      <c r="Q26" s="7">
        <v>46.97</v>
      </c>
      <c r="R26" s="7">
        <v>19.49</v>
      </c>
      <c r="S26" s="6"/>
      <c r="T26" s="6"/>
      <c r="U26" s="6"/>
      <c r="V26" s="6"/>
      <c r="W26" s="7"/>
      <c r="X26" s="7"/>
      <c r="Y26" s="7"/>
      <c r="Z26" s="6"/>
      <c r="AA26" s="6"/>
      <c r="AB26" s="6"/>
      <c r="AC26" s="6"/>
    </row>
    <row r="27" spans="1:29" ht="12">
      <c r="A27" s="6"/>
      <c r="B27" s="6"/>
      <c r="C27" s="6">
        <f>CONVERT(B27,"ft","m")</f>
        <v>0</v>
      </c>
      <c r="D27" s="6">
        <v>9.980283854357204</v>
      </c>
      <c r="E27" s="6">
        <v>9.148570360403761</v>
      </c>
      <c r="F27" s="6">
        <v>8.381302762455434</v>
      </c>
      <c r="G27" s="6">
        <v>7.358868342836882</v>
      </c>
      <c r="H27" s="6">
        <v>4.9135423034809484</v>
      </c>
      <c r="I27" s="6">
        <v>3.625044004031908</v>
      </c>
      <c r="J27" s="6">
        <v>3.2695122007362234</v>
      </c>
      <c r="K27" s="6">
        <v>2.99884630538363</v>
      </c>
      <c r="L27" s="6">
        <v>2.6126374591640045</v>
      </c>
      <c r="M27" s="6"/>
      <c r="N27" s="7">
        <f t="shared" si="0"/>
        <v>5.825407481595828</v>
      </c>
      <c r="O27" s="7">
        <f>(F27-J27)/2</f>
        <v>2.5558952808596054</v>
      </c>
      <c r="P27" s="7"/>
      <c r="Q27" s="7"/>
      <c r="R27" s="7"/>
      <c r="S27" s="6"/>
      <c r="T27" s="6"/>
      <c r="U27" s="6"/>
      <c r="V27" s="6"/>
      <c r="W27" s="7"/>
      <c r="X27" s="7"/>
      <c r="Y27" s="7"/>
      <c r="Z27" s="6"/>
      <c r="AA27" s="6"/>
      <c r="AB27" s="6"/>
      <c r="AC27" s="6"/>
    </row>
    <row r="28" spans="1:29" ht="12">
      <c r="A28" s="6" t="s">
        <v>11</v>
      </c>
      <c r="B28" s="6">
        <v>11</v>
      </c>
      <c r="C28" s="6">
        <f>CONVERT(B28,"ft","m")</f>
        <v>3.3528</v>
      </c>
      <c r="D28" s="6">
        <v>0.000734</v>
      </c>
      <c r="E28" s="6">
        <v>0.001219</v>
      </c>
      <c r="F28" s="6">
        <v>0.0022519999999999997</v>
      </c>
      <c r="G28" s="6">
        <v>0.003543</v>
      </c>
      <c r="H28" s="6">
        <v>0.01408</v>
      </c>
      <c r="I28" s="6">
        <v>0.03504</v>
      </c>
      <c r="J28" s="6">
        <v>0.05236</v>
      </c>
      <c r="K28" s="6">
        <v>0.07472</v>
      </c>
      <c r="L28" s="6">
        <v>0.142</v>
      </c>
      <c r="M28" s="6"/>
      <c r="N28" s="7">
        <f t="shared" si="0"/>
        <v>0.027305999999999997</v>
      </c>
      <c r="O28" s="7"/>
      <c r="P28" s="7">
        <v>12.183</v>
      </c>
      <c r="Q28" s="7">
        <v>60.76</v>
      </c>
      <c r="R28" s="7">
        <v>27.06</v>
      </c>
      <c r="S28" s="6"/>
      <c r="T28" s="6"/>
      <c r="U28" s="6"/>
      <c r="V28" s="6"/>
      <c r="W28" s="7"/>
      <c r="X28" s="7"/>
      <c r="Y28" s="7"/>
      <c r="Z28" s="6"/>
      <c r="AA28" s="6"/>
      <c r="AB28" s="6"/>
      <c r="AC28" s="6"/>
    </row>
    <row r="29" spans="1:29" ht="12">
      <c r="A29" s="6"/>
      <c r="B29" s="6"/>
      <c r="C29" s="6">
        <f>CONVERT(B29,"ft","m")</f>
        <v>0</v>
      </c>
      <c r="D29" s="6">
        <v>10.41193231648096</v>
      </c>
      <c r="E29" s="6">
        <v>9.680086158703961</v>
      </c>
      <c r="F29" s="6">
        <v>8.794577457243944</v>
      </c>
      <c r="G29" s="6">
        <v>8.14081281920586</v>
      </c>
      <c r="H29" s="6">
        <v>6.150208855799515</v>
      </c>
      <c r="I29" s="6">
        <v>4.834853414835639</v>
      </c>
      <c r="J29" s="6">
        <v>4.255391092491571</v>
      </c>
      <c r="K29" s="6">
        <v>3.74236173472715</v>
      </c>
      <c r="L29" s="6">
        <v>2.816037165157405</v>
      </c>
      <c r="M29" s="6"/>
      <c r="N29" s="7">
        <f t="shared" si="0"/>
        <v>6.524984274867758</v>
      </c>
      <c r="O29" s="7">
        <f>(F29-J29)/2</f>
        <v>2.2695931823761866</v>
      </c>
      <c r="P29" s="7"/>
      <c r="Q29" s="7"/>
      <c r="R29" s="7"/>
      <c r="S29" s="6"/>
      <c r="T29" s="6"/>
      <c r="U29" s="6"/>
      <c r="V29" s="6"/>
      <c r="W29" s="7"/>
      <c r="X29" s="7"/>
      <c r="Y29" s="7"/>
      <c r="Z29" s="6"/>
      <c r="AA29" s="6"/>
      <c r="AB29" s="6"/>
      <c r="AC29" s="6"/>
    </row>
    <row r="30" spans="1:29" ht="12">
      <c r="A30" s="6" t="s">
        <v>12</v>
      </c>
      <c r="B30" s="6">
        <v>12</v>
      </c>
      <c r="C30" s="6">
        <f>CONVERT(B30,"ft","m")</f>
        <v>3.6576</v>
      </c>
      <c r="D30" s="6">
        <v>0.00107</v>
      </c>
      <c r="E30" s="6">
        <v>0.001851</v>
      </c>
      <c r="F30" s="6">
        <v>0.003028</v>
      </c>
      <c r="G30" s="6">
        <v>0.005977</v>
      </c>
      <c r="H30" s="6">
        <v>0.03307</v>
      </c>
      <c r="I30" s="6">
        <v>0.06606999999999999</v>
      </c>
      <c r="J30" s="6">
        <v>0.08689</v>
      </c>
      <c r="K30" s="6">
        <v>0.1239</v>
      </c>
      <c r="L30" s="6">
        <v>0.222</v>
      </c>
      <c r="M30" s="6"/>
      <c r="N30" s="7">
        <f t="shared" si="0"/>
        <v>0.044959</v>
      </c>
      <c r="O30" s="7"/>
      <c r="P30" s="7">
        <v>27.2095</v>
      </c>
      <c r="Q30" s="7">
        <v>53.29</v>
      </c>
      <c r="R30" s="7">
        <v>19.5</v>
      </c>
      <c r="S30" s="6"/>
      <c r="T30" s="6"/>
      <c r="U30" s="6"/>
      <c r="V30" s="6"/>
      <c r="W30" s="7"/>
      <c r="X30" s="7"/>
      <c r="Y30" s="7"/>
      <c r="Z30" s="6"/>
      <c r="AA30" s="6"/>
      <c r="AB30" s="6"/>
      <c r="AC30" s="6"/>
    </row>
    <row r="31" spans="1:29" ht="12">
      <c r="A31" s="6"/>
      <c r="B31" s="6"/>
      <c r="C31" s="6">
        <f>CONVERT(B31,"ft","m")</f>
        <v>0</v>
      </c>
      <c r="D31" s="6">
        <v>9.868173488035664</v>
      </c>
      <c r="E31" s="6">
        <v>9.0774793894536</v>
      </c>
      <c r="F31" s="6">
        <v>8.367419079338442</v>
      </c>
      <c r="G31" s="6">
        <v>7.386362741898569</v>
      </c>
      <c r="H31" s="6">
        <v>4.918333144245697</v>
      </c>
      <c r="I31" s="6">
        <v>3.919860845059537</v>
      </c>
      <c r="J31" s="6">
        <v>3.524666040129316</v>
      </c>
      <c r="K31" s="6">
        <v>3.0127519074088482</v>
      </c>
      <c r="L31" s="6">
        <v>2.171368418311981</v>
      </c>
      <c r="M31" s="6"/>
      <c r="N31" s="7">
        <f t="shared" si="0"/>
        <v>5.946042559733879</v>
      </c>
      <c r="O31" s="7">
        <f>(F31-J31)/2</f>
        <v>2.4213765196045625</v>
      </c>
      <c r="P31" s="7"/>
      <c r="Q31" s="7"/>
      <c r="R31" s="7"/>
      <c r="S31" s="6"/>
      <c r="T31" s="6"/>
      <c r="U31" s="6"/>
      <c r="V31" s="6"/>
      <c r="W31" s="7"/>
      <c r="X31" s="7"/>
      <c r="Y31" s="7"/>
      <c r="Z31" s="6"/>
      <c r="AA31" s="6"/>
      <c r="AB31" s="6"/>
      <c r="AC31" s="6"/>
    </row>
    <row r="32" spans="1:29" ht="12">
      <c r="A32" s="6" t="s">
        <v>13</v>
      </c>
      <c r="B32" s="6">
        <v>13</v>
      </c>
      <c r="C32" s="6">
        <f>CONVERT(B32,"ft","m")</f>
        <v>3.9624</v>
      </c>
      <c r="D32" s="6">
        <v>0.001959</v>
      </c>
      <c r="E32" s="6">
        <v>0.004559</v>
      </c>
      <c r="F32" s="6">
        <v>0.01253</v>
      </c>
      <c r="G32" s="6">
        <v>0.02528</v>
      </c>
      <c r="H32" s="6">
        <v>0.04793</v>
      </c>
      <c r="I32" s="6">
        <v>0.07047</v>
      </c>
      <c r="J32" s="6">
        <v>0.08287</v>
      </c>
      <c r="K32" s="6">
        <v>0.09581999999999999</v>
      </c>
      <c r="L32" s="6">
        <v>0.1157</v>
      </c>
      <c r="M32" s="6"/>
      <c r="N32" s="7">
        <f t="shared" si="0"/>
        <v>0.0477</v>
      </c>
      <c r="O32" s="7"/>
      <c r="P32" s="7">
        <v>32.74456</v>
      </c>
      <c r="Q32" s="7">
        <v>58.21</v>
      </c>
      <c r="R32" s="7">
        <v>9.04</v>
      </c>
      <c r="S32" s="6"/>
      <c r="T32" s="6"/>
      <c r="U32" s="6"/>
      <c r="V32" s="6"/>
      <c r="W32" s="7"/>
      <c r="X32" s="7"/>
      <c r="Y32" s="7"/>
      <c r="Z32" s="6"/>
      <c r="AA32" s="6"/>
      <c r="AB32" s="6"/>
      <c r="AC32" s="6"/>
    </row>
    <row r="33" spans="1:29" ht="12">
      <c r="A33" s="6"/>
      <c r="B33" s="6"/>
      <c r="C33" s="6">
        <f>CONVERT(B33,"ft","m")</f>
        <v>0</v>
      </c>
      <c r="D33" s="6">
        <v>8.995666887056588</v>
      </c>
      <c r="E33" s="6">
        <v>7.777066875459409</v>
      </c>
      <c r="F33" s="6">
        <v>6.318469775114951</v>
      </c>
      <c r="G33" s="6">
        <v>5.305859726259709</v>
      </c>
      <c r="H33" s="6">
        <v>4.3829272498178495</v>
      </c>
      <c r="I33" s="6">
        <v>3.8268469757034587</v>
      </c>
      <c r="J33" s="6">
        <v>3.5930062676000487</v>
      </c>
      <c r="K33" s="6">
        <v>3.3835293763044234</v>
      </c>
      <c r="L33" s="6">
        <v>3.11153923044196</v>
      </c>
      <c r="M33" s="6"/>
      <c r="N33" s="7">
        <f t="shared" si="0"/>
        <v>4.9557380213575</v>
      </c>
      <c r="O33" s="7">
        <f>(F33-J33)/2</f>
        <v>1.3627317537574513</v>
      </c>
      <c r="P33" s="7"/>
      <c r="Q33" s="7"/>
      <c r="R33" s="7"/>
      <c r="S33" s="6"/>
      <c r="T33" s="6"/>
      <c r="U33" s="6"/>
      <c r="V33" s="6"/>
      <c r="W33" s="7"/>
      <c r="X33" s="7"/>
      <c r="Y33" s="7"/>
      <c r="Z33" s="6"/>
      <c r="AA33" s="6"/>
      <c r="AB33" s="6"/>
      <c r="AC33" s="6"/>
    </row>
    <row r="34" spans="1:29" ht="12">
      <c r="A34" s="6" t="s">
        <v>14</v>
      </c>
      <c r="B34" s="6">
        <v>14</v>
      </c>
      <c r="C34" s="6">
        <f>CONVERT(B34,"ft","m")</f>
        <v>4.2672</v>
      </c>
      <c r="D34" s="6">
        <v>0.0015049999999999998</v>
      </c>
      <c r="E34" s="6">
        <v>0.002944</v>
      </c>
      <c r="F34" s="6">
        <v>0.006064</v>
      </c>
      <c r="G34" s="6">
        <v>0.01675</v>
      </c>
      <c r="H34" s="6">
        <v>0.04383</v>
      </c>
      <c r="I34" s="6">
        <v>0.07198</v>
      </c>
      <c r="J34" s="6">
        <v>0.0907</v>
      </c>
      <c r="K34" s="6">
        <v>0.1133</v>
      </c>
      <c r="L34" s="6">
        <v>0.1553</v>
      </c>
      <c r="M34" s="6"/>
      <c r="N34" s="7">
        <f t="shared" si="0"/>
        <v>0.048382</v>
      </c>
      <c r="O34" s="7"/>
      <c r="P34" s="7">
        <v>31.7642</v>
      </c>
      <c r="Q34" s="7">
        <v>55.77</v>
      </c>
      <c r="R34" s="7">
        <v>12.41</v>
      </c>
      <c r="S34" s="6"/>
      <c r="T34" s="6"/>
      <c r="U34" s="6"/>
      <c r="V34" s="6"/>
      <c r="W34" s="7"/>
      <c r="X34" s="7"/>
      <c r="Y34" s="7"/>
      <c r="Z34" s="6"/>
      <c r="AA34" s="6"/>
      <c r="AB34" s="6"/>
      <c r="AC34" s="6"/>
    </row>
    <row r="35" spans="1:29" ht="12">
      <c r="A35" s="6"/>
      <c r="B35" s="6"/>
      <c r="C35" s="6"/>
      <c r="D35" s="6">
        <v>9.376020797677109</v>
      </c>
      <c r="E35" s="6">
        <v>8.408006613267162</v>
      </c>
      <c r="F35" s="6">
        <v>7.3655145311530825</v>
      </c>
      <c r="G35" s="6">
        <v>5.899695094204315</v>
      </c>
      <c r="H35" s="6">
        <v>4.511937510912158</v>
      </c>
      <c r="I35" s="6">
        <v>3.796260087512084</v>
      </c>
      <c r="J35" s="6">
        <v>3.462753639020927</v>
      </c>
      <c r="K35" s="6">
        <v>3.1417802337289342</v>
      </c>
      <c r="L35" s="6">
        <v>2.686870265162148</v>
      </c>
      <c r="M35" s="6"/>
      <c r="N35" s="7">
        <f t="shared" si="0"/>
        <v>5.414134085087005</v>
      </c>
      <c r="O35" s="7">
        <f>(F35-J35)/2</f>
        <v>1.9513804460660777</v>
      </c>
      <c r="P35" s="7"/>
      <c r="Q35" s="7"/>
      <c r="R35" s="7"/>
      <c r="S35" s="6"/>
      <c r="T35" s="6"/>
      <c r="U35" s="6"/>
      <c r="V35" s="6"/>
      <c r="W35" s="7"/>
      <c r="X35" s="7"/>
      <c r="Y35" s="7"/>
      <c r="Z35" s="6"/>
      <c r="AA35" s="6"/>
      <c r="AB35" s="6"/>
      <c r="AC35" s="6"/>
    </row>
    <row r="36" spans="1:29" ht="12">
      <c r="A36" s="6" t="s">
        <v>15</v>
      </c>
      <c r="B36" s="6">
        <v>15</v>
      </c>
      <c r="C36" s="6">
        <f>CONVERT(B36,"ft","m")</f>
        <v>4.572</v>
      </c>
      <c r="D36" s="6">
        <v>0.0014950000000000002</v>
      </c>
      <c r="E36" s="6">
        <v>0.00279</v>
      </c>
      <c r="F36" s="6">
        <v>0.0052060000000000006</v>
      </c>
      <c r="G36" s="6">
        <v>0.0144</v>
      </c>
      <c r="H36" s="6">
        <v>0.0438</v>
      </c>
      <c r="I36" s="6">
        <v>0.07554000000000001</v>
      </c>
      <c r="J36" s="6">
        <v>0.0942</v>
      </c>
      <c r="K36" s="6">
        <v>0.1158</v>
      </c>
      <c r="L36" s="6">
        <v>0.1699</v>
      </c>
      <c r="M36" s="6"/>
      <c r="N36" s="7">
        <f t="shared" si="0"/>
        <v>0.049703000000000004</v>
      </c>
      <c r="O36" s="7"/>
      <c r="P36" s="7">
        <v>33.913723</v>
      </c>
      <c r="Q36" s="7">
        <v>52.79</v>
      </c>
      <c r="R36" s="7">
        <v>13.25</v>
      </c>
      <c r="S36" s="6"/>
      <c r="T36" s="6"/>
      <c r="U36" s="6"/>
      <c r="V36" s="6"/>
      <c r="W36" s="7"/>
      <c r="X36" s="7"/>
      <c r="Y36" s="7"/>
      <c r="Z36" s="6"/>
      <c r="AA36" s="6"/>
      <c r="AB36" s="6"/>
      <c r="AC36" s="6"/>
    </row>
    <row r="37" spans="1:29" ht="12">
      <c r="A37" s="6"/>
      <c r="B37" s="6"/>
      <c r="C37" s="6"/>
      <c r="D37" s="6">
        <v>9.385638800238707</v>
      </c>
      <c r="E37" s="6">
        <v>8.485519162607625</v>
      </c>
      <c r="F37" s="6">
        <v>7.5856089729200615</v>
      </c>
      <c r="G37" s="6">
        <v>6.1177873781071375</v>
      </c>
      <c r="H37" s="6">
        <v>4.512925319948277</v>
      </c>
      <c r="I37" s="6">
        <v>3.7266154059966388</v>
      </c>
      <c r="J37" s="6">
        <v>3.408129129936666</v>
      </c>
      <c r="K37" s="6">
        <v>3.110292841560213</v>
      </c>
      <c r="L37" s="6">
        <v>2.557242242365229</v>
      </c>
      <c r="M37" s="6"/>
      <c r="N37" s="7">
        <f t="shared" si="0"/>
        <v>5.496869051428364</v>
      </c>
      <c r="O37" s="7">
        <f>(F37-J37)/2</f>
        <v>2.0887399214916975</v>
      </c>
      <c r="P37" s="7"/>
      <c r="Q37" s="7"/>
      <c r="R37" s="7"/>
      <c r="S37" s="6"/>
      <c r="T37" s="6"/>
      <c r="U37" s="6"/>
      <c r="V37" s="6"/>
      <c r="W37" s="7"/>
      <c r="X37" s="7"/>
      <c r="Y37" s="7"/>
      <c r="Z37" s="6"/>
      <c r="AA37" s="6"/>
      <c r="AB37" s="6"/>
      <c r="AC37" s="6"/>
    </row>
    <row r="38" spans="1:29" ht="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  <c r="O38" s="7"/>
      <c r="P38" s="7"/>
      <c r="Q38" s="7"/>
      <c r="R38" s="7"/>
      <c r="S38" s="6"/>
      <c r="T38" s="6"/>
      <c r="U38" s="6"/>
      <c r="V38" s="6"/>
      <c r="W38" s="7"/>
      <c r="X38" s="7"/>
      <c r="Y38" s="7"/>
      <c r="Z38" s="6"/>
      <c r="AA38" s="6"/>
      <c r="AB38" s="6"/>
      <c r="AC38" s="6"/>
    </row>
    <row r="39" spans="1:29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7"/>
      <c r="P39" s="7"/>
      <c r="Q39" s="7"/>
      <c r="R39" s="7"/>
      <c r="S39" s="6"/>
      <c r="T39" s="6"/>
      <c r="U39" s="6"/>
      <c r="V39" s="6"/>
      <c r="W39" s="7"/>
      <c r="X39" s="7"/>
      <c r="Y39" s="7"/>
      <c r="Z39" s="6"/>
      <c r="AA39" s="6"/>
      <c r="AB39" s="6"/>
      <c r="AC39" s="6"/>
    </row>
    <row r="40" spans="1:29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7"/>
      <c r="P40" s="7"/>
      <c r="Q40" s="7"/>
      <c r="R40" s="7"/>
      <c r="S40" s="6"/>
      <c r="T40" s="6"/>
      <c r="U40" s="6"/>
      <c r="V40" s="6"/>
      <c r="W40" s="7"/>
      <c r="X40" s="7"/>
      <c r="Y40" s="7"/>
      <c r="Z40" s="6"/>
      <c r="AA40" s="6"/>
      <c r="AB40" s="6"/>
      <c r="AC40" s="6"/>
    </row>
    <row r="41" spans="1:29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7"/>
      <c r="P41" s="7"/>
      <c r="Q41" s="7"/>
      <c r="R41" s="7"/>
      <c r="S41" s="6"/>
      <c r="T41" s="6"/>
      <c r="U41" s="6"/>
      <c r="V41" s="6"/>
      <c r="W41" s="7"/>
      <c r="X41" s="7"/>
      <c r="Y41" s="7"/>
      <c r="Z41" s="6"/>
      <c r="AA41" s="6"/>
      <c r="AB41" s="6"/>
      <c r="AC41" s="6"/>
    </row>
    <row r="42" spans="1:29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6"/>
      <c r="T42" s="6"/>
      <c r="U42" s="6"/>
      <c r="V42" s="6"/>
      <c r="W42" s="7"/>
      <c r="X42" s="7"/>
      <c r="Y42" s="7"/>
      <c r="Z42" s="6"/>
      <c r="AA42" s="6"/>
      <c r="AB42" s="6"/>
      <c r="AC42" s="6"/>
    </row>
    <row r="43" spans="1:29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7"/>
      <c r="P43" s="7"/>
      <c r="Q43" s="7"/>
      <c r="R43" s="7"/>
      <c r="S43" s="6"/>
      <c r="T43" s="6"/>
      <c r="U43" s="6"/>
      <c r="V43" s="6"/>
      <c r="W43" s="7"/>
      <c r="X43" s="7"/>
      <c r="Y43" s="7"/>
      <c r="Z43" s="6"/>
      <c r="AA43" s="6"/>
      <c r="AB43" s="6"/>
      <c r="AC43" s="6"/>
    </row>
    <row r="44" spans="1:29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6"/>
      <c r="T44" s="6"/>
      <c r="U44" s="6"/>
      <c r="V44" s="6"/>
      <c r="W44" s="7"/>
      <c r="X44" s="7"/>
      <c r="Y44" s="7"/>
      <c r="Z44" s="6"/>
      <c r="AA44" s="6"/>
      <c r="AB44" s="6"/>
      <c r="AC44" s="6"/>
    </row>
    <row r="45" spans="1:29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7"/>
      <c r="R45" s="7"/>
      <c r="S45" s="6"/>
      <c r="T45" s="6"/>
      <c r="U45" s="6"/>
      <c r="V45" s="6"/>
      <c r="W45" s="7"/>
      <c r="X45" s="7"/>
      <c r="Y45" s="7"/>
      <c r="Z45" s="6"/>
      <c r="AA45" s="6"/>
      <c r="AB45" s="6"/>
      <c r="AC45" s="6"/>
    </row>
    <row r="46" spans="1:29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7"/>
      <c r="R46" s="7"/>
      <c r="S46" s="6"/>
      <c r="T46" s="6"/>
      <c r="U46" s="6"/>
      <c r="V46" s="6"/>
      <c r="W46" s="7"/>
      <c r="X46" s="7"/>
      <c r="Y46" s="7"/>
      <c r="Z46" s="6"/>
      <c r="AA46" s="6"/>
      <c r="AB46" s="6"/>
      <c r="AC46" s="6"/>
    </row>
    <row r="47" spans="1:29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  <c r="Q47" s="7"/>
      <c r="R47" s="7"/>
      <c r="S47" s="6"/>
      <c r="T47" s="6"/>
      <c r="U47" s="6"/>
      <c r="V47" s="6"/>
      <c r="W47" s="7"/>
      <c r="X47" s="7"/>
      <c r="Y47" s="7"/>
      <c r="Z47" s="6"/>
      <c r="AA47" s="6"/>
      <c r="AB47" s="6"/>
      <c r="AC47" s="6"/>
    </row>
    <row r="48" spans="1:29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6"/>
      <c r="T48" s="6"/>
      <c r="U48" s="6"/>
      <c r="V48" s="6"/>
      <c r="W48" s="7"/>
      <c r="X48" s="7"/>
      <c r="Y48" s="7"/>
      <c r="Z48" s="6"/>
      <c r="AA48" s="6"/>
      <c r="AB48" s="6"/>
      <c r="AC48" s="6"/>
    </row>
    <row r="49" spans="1:29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6"/>
      <c r="T49" s="6"/>
      <c r="U49" s="6"/>
      <c r="V49" s="6"/>
      <c r="W49" s="7"/>
      <c r="X49" s="7"/>
      <c r="Y49" s="7"/>
      <c r="Z49" s="6"/>
      <c r="AA49" s="6"/>
      <c r="AB49" s="6"/>
      <c r="AC49" s="6"/>
    </row>
    <row r="50" spans="1:29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7"/>
      <c r="R50" s="7"/>
      <c r="S50" s="6"/>
      <c r="T50" s="6"/>
      <c r="U50" s="6"/>
      <c r="V50" s="6"/>
      <c r="W50" s="7"/>
      <c r="X50" s="7"/>
      <c r="Y50" s="7"/>
      <c r="Z50" s="6"/>
      <c r="AA50" s="6"/>
      <c r="AB50" s="6"/>
      <c r="AC50" s="6"/>
    </row>
    <row r="51" spans="1:29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7"/>
      <c r="R51" s="7"/>
      <c r="S51" s="6"/>
      <c r="T51" s="6"/>
      <c r="U51" s="6"/>
      <c r="V51" s="6"/>
      <c r="W51" s="7"/>
      <c r="X51" s="7"/>
      <c r="Y51" s="7"/>
      <c r="Z51" s="6"/>
      <c r="AA51" s="6"/>
      <c r="AB51" s="6"/>
      <c r="AC51" s="6"/>
    </row>
    <row r="52" spans="1:29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7"/>
      <c r="R52" s="7"/>
      <c r="S52" s="6"/>
      <c r="T52" s="6"/>
      <c r="U52" s="6"/>
      <c r="V52" s="6"/>
      <c r="W52" s="7"/>
      <c r="X52" s="7"/>
      <c r="Y52" s="7"/>
      <c r="Z52" s="6"/>
      <c r="AA52" s="6"/>
      <c r="AB52" s="6"/>
      <c r="AC52" s="6"/>
    </row>
    <row r="53" spans="1:29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7"/>
      <c r="R53" s="7"/>
      <c r="S53" s="6"/>
      <c r="T53" s="6"/>
      <c r="U53" s="6"/>
      <c r="V53" s="6"/>
      <c r="W53" s="7"/>
      <c r="X53" s="7"/>
      <c r="Y53" s="7"/>
      <c r="Z53" s="6"/>
      <c r="AA53" s="6"/>
      <c r="AB53" s="6"/>
      <c r="AC53" s="6"/>
    </row>
    <row r="54" spans="1:29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  <c r="Q54" s="7"/>
      <c r="R54" s="7"/>
      <c r="S54" s="6"/>
      <c r="T54" s="6"/>
      <c r="U54" s="6"/>
      <c r="V54" s="6"/>
      <c r="W54" s="7"/>
      <c r="X54" s="7"/>
      <c r="Y54" s="7"/>
      <c r="Z54" s="6"/>
      <c r="AA54" s="6"/>
      <c r="AB54" s="6"/>
      <c r="AC54" s="6"/>
    </row>
    <row r="55" spans="1:29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  <c r="Q55" s="7"/>
      <c r="R55" s="7"/>
      <c r="S55" s="6"/>
      <c r="T55" s="6"/>
      <c r="U55" s="6"/>
      <c r="V55" s="6"/>
      <c r="W55" s="7"/>
      <c r="X55" s="7"/>
      <c r="Y55" s="7"/>
      <c r="Z55" s="6"/>
      <c r="AA55" s="6"/>
      <c r="AB55" s="6"/>
      <c r="AC55" s="6"/>
    </row>
    <row r="56" spans="1:29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7"/>
      <c r="R56" s="7"/>
      <c r="S56" s="6"/>
      <c r="T56" s="6"/>
      <c r="U56" s="6"/>
      <c r="V56" s="6"/>
      <c r="W56" s="7"/>
      <c r="X56" s="7"/>
      <c r="Y56" s="7"/>
      <c r="Z56" s="6"/>
      <c r="AA56" s="6"/>
      <c r="AB56" s="6"/>
      <c r="AC56" s="6"/>
    </row>
    <row r="57" spans="1:29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  <c r="Q57" s="7"/>
      <c r="R57" s="7"/>
      <c r="S57" s="6"/>
      <c r="T57" s="6"/>
      <c r="U57" s="6"/>
      <c r="V57" s="6"/>
      <c r="W57" s="7"/>
      <c r="X57" s="7"/>
      <c r="Y57" s="7"/>
      <c r="Z57" s="6"/>
      <c r="AA57" s="6"/>
      <c r="AB57" s="6"/>
      <c r="AC57" s="6"/>
    </row>
    <row r="58" spans="1:29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7"/>
      <c r="R58" s="7"/>
      <c r="S58" s="6"/>
      <c r="T58" s="6"/>
      <c r="U58" s="6"/>
      <c r="V58" s="6"/>
      <c r="W58" s="7"/>
      <c r="X58" s="7"/>
      <c r="Y58" s="7"/>
      <c r="Z58" s="6"/>
      <c r="AA58" s="6"/>
      <c r="AB58" s="6"/>
      <c r="AC58" s="6"/>
    </row>
    <row r="59" spans="1:29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  <c r="Q59" s="7"/>
      <c r="R59" s="7"/>
      <c r="S59" s="6"/>
      <c r="T59" s="6"/>
      <c r="U59" s="6"/>
      <c r="V59" s="6"/>
      <c r="W59" s="7"/>
      <c r="X59" s="7"/>
      <c r="Y59" s="7"/>
      <c r="Z59" s="6"/>
      <c r="AA59" s="6"/>
      <c r="AB59" s="6"/>
      <c r="AC59" s="6"/>
    </row>
    <row r="60" spans="1:29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  <c r="Q60" s="7"/>
      <c r="R60" s="7"/>
      <c r="S60" s="6"/>
      <c r="T60" s="6"/>
      <c r="U60" s="6"/>
      <c r="V60" s="6"/>
      <c r="W60" s="7"/>
      <c r="X60" s="7"/>
      <c r="Y60" s="7"/>
      <c r="Z60" s="6"/>
      <c r="AA60" s="6"/>
      <c r="AB60" s="6"/>
      <c r="AC60" s="6"/>
    </row>
    <row r="61" spans="1:29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7"/>
      <c r="R61" s="7"/>
      <c r="S61" s="6"/>
      <c r="T61" s="6"/>
      <c r="U61" s="6"/>
      <c r="V61" s="6"/>
      <c r="W61" s="7"/>
      <c r="X61" s="7"/>
      <c r="Y61" s="7"/>
      <c r="Z61" s="6"/>
      <c r="AA61" s="6"/>
      <c r="AB61" s="6"/>
      <c r="AC61" s="6"/>
    </row>
    <row r="62" spans="1:29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7"/>
      <c r="R62" s="7"/>
      <c r="S62" s="6"/>
      <c r="T62" s="6"/>
      <c r="U62" s="6"/>
      <c r="V62" s="6"/>
      <c r="W62" s="7"/>
      <c r="X62" s="7"/>
      <c r="Y62" s="7"/>
      <c r="Z62" s="6"/>
      <c r="AA62" s="6"/>
      <c r="AB62" s="6"/>
      <c r="AC62" s="6"/>
    </row>
    <row r="63" spans="1:29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7"/>
      <c r="Q63" s="7"/>
      <c r="R63" s="7"/>
      <c r="S63" s="6"/>
      <c r="T63" s="6"/>
      <c r="U63" s="6"/>
      <c r="V63" s="6"/>
      <c r="W63" s="7"/>
      <c r="X63" s="7"/>
      <c r="Y63" s="7"/>
      <c r="Z63" s="6"/>
      <c r="AA63" s="6"/>
      <c r="AB63" s="6"/>
      <c r="AC63" s="6"/>
    </row>
    <row r="64" spans="1:29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  <c r="Q64" s="7"/>
      <c r="R64" s="7"/>
      <c r="S64" s="6"/>
      <c r="T64" s="6"/>
      <c r="U64" s="6"/>
      <c r="V64" s="6"/>
      <c r="W64" s="7"/>
      <c r="X64" s="7"/>
      <c r="Y64" s="7"/>
      <c r="Z64" s="6"/>
      <c r="AA64" s="6"/>
      <c r="AB64" s="6"/>
      <c r="AC64" s="6"/>
    </row>
    <row r="65" spans="1:29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7"/>
      <c r="R65" s="7"/>
      <c r="S65" s="6"/>
      <c r="T65" s="6"/>
      <c r="U65" s="6"/>
      <c r="V65" s="6"/>
      <c r="W65" s="7"/>
      <c r="X65" s="7"/>
      <c r="Y65" s="7"/>
      <c r="Z65" s="6"/>
      <c r="AA65" s="6"/>
      <c r="AB65" s="6"/>
      <c r="AC65" s="6"/>
    </row>
    <row r="66" spans="1:29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"/>
      <c r="Q66" s="7"/>
      <c r="R66" s="7"/>
      <c r="S66" s="6"/>
      <c r="T66" s="6"/>
      <c r="U66" s="6"/>
      <c r="V66" s="6"/>
      <c r="W66" s="7"/>
      <c r="X66" s="7"/>
      <c r="Y66" s="7"/>
      <c r="Z66" s="6"/>
      <c r="AA66" s="6"/>
      <c r="AB66" s="6"/>
      <c r="AC66" s="6"/>
    </row>
    <row r="67" spans="1:29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  <c r="Q67" s="7"/>
      <c r="R67" s="7"/>
      <c r="S67" s="6"/>
      <c r="T67" s="6"/>
      <c r="U67" s="6"/>
      <c r="V67" s="6"/>
      <c r="W67" s="7"/>
      <c r="X67" s="7"/>
      <c r="Y67" s="7"/>
      <c r="Z67" s="6"/>
      <c r="AA67" s="6"/>
      <c r="AB67" s="6"/>
      <c r="AC67" s="6"/>
    </row>
    <row r="68" spans="1:29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7"/>
      <c r="R68" s="7"/>
      <c r="S68" s="6"/>
      <c r="T68" s="6"/>
      <c r="U68" s="6"/>
      <c r="V68" s="6"/>
      <c r="W68" s="7"/>
      <c r="X68" s="7"/>
      <c r="Y68" s="7"/>
      <c r="Z68" s="6"/>
      <c r="AA68" s="6"/>
      <c r="AB68" s="6"/>
      <c r="AC68" s="6"/>
    </row>
    <row r="69" spans="1:29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7"/>
      <c r="Q69" s="7"/>
      <c r="R69" s="7"/>
      <c r="S69" s="6"/>
      <c r="T69" s="6"/>
      <c r="U69" s="6"/>
      <c r="V69" s="6"/>
      <c r="W69" s="7"/>
      <c r="X69" s="7"/>
      <c r="Y69" s="7"/>
      <c r="Z69" s="6"/>
      <c r="AA69" s="6"/>
      <c r="AB69" s="6"/>
      <c r="AC69" s="6"/>
    </row>
    <row r="70" spans="1:29" ht="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7"/>
      <c r="R70" s="7"/>
      <c r="S70" s="6"/>
      <c r="T70" s="6"/>
      <c r="U70" s="6"/>
      <c r="V70" s="6"/>
      <c r="W70" s="7"/>
      <c r="X70" s="7"/>
      <c r="Y70" s="7"/>
      <c r="Z70" s="6"/>
      <c r="AA70" s="6"/>
      <c r="AB70" s="6"/>
      <c r="AC70" s="6"/>
    </row>
    <row r="71" spans="1:29" ht="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7"/>
      <c r="Q71" s="7"/>
      <c r="R71" s="7"/>
      <c r="S71" s="6"/>
      <c r="T71" s="6"/>
      <c r="U71" s="6"/>
      <c r="V71" s="6"/>
      <c r="W71" s="7"/>
      <c r="X71" s="7"/>
      <c r="Y71" s="7"/>
      <c r="Z71" s="6"/>
      <c r="AA71" s="6"/>
      <c r="AB71" s="6"/>
      <c r="AC71" s="6"/>
    </row>
    <row r="72" spans="1:29" ht="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6"/>
      <c r="T72" s="6"/>
      <c r="U72" s="6"/>
      <c r="V72" s="6"/>
      <c r="W72" s="7"/>
      <c r="X72" s="7"/>
      <c r="Y72" s="7"/>
      <c r="Z72" s="6"/>
      <c r="AA72" s="6"/>
      <c r="AB72" s="6"/>
      <c r="AC72" s="6"/>
    </row>
    <row r="73" spans="1:29" ht="1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6"/>
      <c r="T73" s="6"/>
      <c r="U73" s="6"/>
      <c r="V73" s="6"/>
      <c r="W73" s="7"/>
      <c r="X73" s="7"/>
      <c r="Y73" s="7"/>
      <c r="Z73" s="6"/>
      <c r="AA73" s="6"/>
      <c r="AB73" s="6"/>
      <c r="AC73" s="6"/>
    </row>
    <row r="74" spans="1:29" ht="1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  <c r="Q74" s="7"/>
      <c r="R74" s="7"/>
      <c r="S74" s="6"/>
      <c r="T74" s="6"/>
      <c r="U74" s="6"/>
      <c r="V74" s="6"/>
      <c r="W74" s="7"/>
      <c r="X74" s="7"/>
      <c r="Y74" s="7"/>
      <c r="Z74" s="6"/>
      <c r="AA74" s="6"/>
      <c r="AB74" s="6"/>
      <c r="AC74" s="6"/>
    </row>
    <row r="75" spans="1:29" ht="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7"/>
      <c r="Q75" s="7"/>
      <c r="R75" s="7"/>
      <c r="S75" s="6"/>
      <c r="T75" s="6"/>
      <c r="U75" s="6"/>
      <c r="V75" s="6"/>
      <c r="W75" s="7"/>
      <c r="X75" s="7"/>
      <c r="Y75" s="7"/>
      <c r="Z75" s="6"/>
      <c r="AA75" s="6"/>
      <c r="AB75" s="6"/>
      <c r="AC75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2000-12-04T16:25:15Z</dcterms:created>
  <dcterms:modified xsi:type="dcterms:W3CDTF">2000-12-04T16:26:40Z</dcterms:modified>
  <cp:category/>
  <cp:version/>
  <cp:contentType/>
  <cp:contentStatus/>
</cp:coreProperties>
</file>