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<sst xmlns="http://schemas.openxmlformats.org/spreadsheetml/2006/main" count="57" uniqueCount="36">
  <si>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140-000-002</t>
  </si>
  <si>
    <t>140-011-013</t>
  </si>
  <si>
    <t>140-023-025</t>
  </si>
  <si>
    <t>140-035-037</t>
  </si>
  <si>
    <t>140-047-049</t>
  </si>
  <si>
    <t>140-059-061</t>
  </si>
  <si>
    <t>140-071-073</t>
  </si>
  <si>
    <t>140-083-085</t>
  </si>
  <si>
    <t>140-095-097</t>
  </si>
  <si>
    <t>140-107-109</t>
  </si>
  <si>
    <t>140-119-121</t>
  </si>
  <si>
    <t>140-131-133</t>
  </si>
  <si>
    <t>140-143-145</t>
  </si>
  <si>
    <t>140-155-157</t>
  </si>
  <si>
    <t>140-167-169</t>
  </si>
  <si>
    <t>140-179-181</t>
  </si>
  <si>
    <t>140-191-193</t>
  </si>
  <si>
    <t>140-203-205</t>
  </si>
  <si>
    <t>140-215-217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</si>
  <si>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</si>
  <si>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</si>
  <si>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</si>
  <si>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</si>
  <si>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</si>
  <si>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</si>
  <si>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</si>
  <si>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</si>
  <si>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</si>
  <si>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</si>
  <si>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</si>
  <si>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</si>
  <si>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</si>
  <si>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</si>
  <si>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</si>
  <si>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</si>
  <si>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BSS00_140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</si>
</sst>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0</c:v>
                </c:pt>
                <c:pt idx="1">
                  <c:v>0.7687</c:v>
                </c:pt>
                <c:pt idx="2">
                  <c:v>64.84400000000001</c:v>
                </c:pt>
                <c:pt idx="3">
                  <c:v>10.91</c:v>
                </c:pt>
                <c:pt idx="4">
                  <c:v>62.012800000000006</c:v>
                </c:pt>
                <c:pt idx="5">
                  <c:v>40.259645</c:v>
                </c:pt>
                <c:pt idx="6">
                  <c:v>71.398</c:v>
                </c:pt>
                <c:pt idx="7">
                  <c:v>31.440999999999995</c:v>
                </c:pt>
                <c:pt idx="8">
                  <c:v>46.665800000000004</c:v>
                </c:pt>
                <c:pt idx="9">
                  <c:v>73.57</c:v>
                </c:pt>
                <c:pt idx="10">
                  <c:v>65.99411</c:v>
                </c:pt>
                <c:pt idx="11">
                  <c:v>25.683</c:v>
                </c:pt>
                <c:pt idx="12">
                  <c:v>61.982200000000006</c:v>
                </c:pt>
                <c:pt idx="13">
                  <c:v>58.233</c:v>
                </c:pt>
                <c:pt idx="14">
                  <c:v>27.96</c:v>
                </c:pt>
                <c:pt idx="15">
                  <c:v>5.53</c:v>
                </c:pt>
                <c:pt idx="16">
                  <c:v>0</c:v>
                </c:pt>
                <c:pt idx="17">
                  <c:v>2.106</c:v>
                </c:pt>
                <c:pt idx="18">
                  <c:v>28.011599999999998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53908854"/>
        <c:axId val="15417639"/>
      </c:scatterChart>
      <c:valAx>
        <c:axId val="539088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5417639"/>
        <c:crosses val="autoZero"/>
        <c:crossBetween val="midCat"/>
        <c:dispUnits/>
        <c:majorUnit val="10"/>
        <c:minorUnit val="5"/>
      </c:valAx>
      <c:valAx>
        <c:axId val="1541763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39088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0</c:v>
                </c:pt>
                <c:pt idx="1">
                  <c:v>0.7687</c:v>
                </c:pt>
                <c:pt idx="2">
                  <c:v>64.84400000000001</c:v>
                </c:pt>
                <c:pt idx="3">
                  <c:v>10.91</c:v>
                </c:pt>
                <c:pt idx="4">
                  <c:v>62.012800000000006</c:v>
                </c:pt>
                <c:pt idx="5">
                  <c:v>40.259645</c:v>
                </c:pt>
                <c:pt idx="6">
                  <c:v>71.398</c:v>
                </c:pt>
                <c:pt idx="7">
                  <c:v>31.440999999999995</c:v>
                </c:pt>
                <c:pt idx="8">
                  <c:v>46.665800000000004</c:v>
                </c:pt>
                <c:pt idx="9">
                  <c:v>73.57</c:v>
                </c:pt>
                <c:pt idx="10">
                  <c:v>65.99411</c:v>
                </c:pt>
                <c:pt idx="11">
                  <c:v>25.683</c:v>
                </c:pt>
                <c:pt idx="12">
                  <c:v>61.982200000000006</c:v>
                </c:pt>
                <c:pt idx="13">
                  <c:v>58.233</c:v>
                </c:pt>
                <c:pt idx="14">
                  <c:v>27.96</c:v>
                </c:pt>
                <c:pt idx="15">
                  <c:v>5.53</c:v>
                </c:pt>
                <c:pt idx="16">
                  <c:v>0</c:v>
                </c:pt>
                <c:pt idx="17">
                  <c:v>2.106</c:v>
                </c:pt>
                <c:pt idx="18">
                  <c:v>28.011599999999998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</c:numCache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869217"/>
        <c:crosses val="autoZero"/>
        <c:crossBetween val="midCat"/>
        <c:dispUnits/>
        <c:majorUnit val="10"/>
        <c:minorUnit val="5"/>
      </c:valAx>
      <c:valAx>
        <c:axId val="4086921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410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43</xdr:row>
      <xdr:rowOff>47625</xdr:rowOff>
    </xdr:from>
    <xdr:to>
      <xdr:col>8</xdr:col>
      <xdr:colOff>104775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38125" y="6600825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43</xdr:row>
      <xdr:rowOff>76200</xdr:rowOff>
    </xdr:from>
    <xdr:to>
      <xdr:col>19</xdr:col>
      <xdr:colOff>0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4095750" y="6629400"/>
        <a:ext cx="36004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8.7109375" style="0" bestFit="1" customWidth="1"/>
    <col min="17" max="17" width="6.140625" style="0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4" width="6.140625" style="0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35</v>
      </c>
      <c r="B4" s="1"/>
      <c r="C4" s="1"/>
      <c r="D4" s="1"/>
      <c r="E4" s="1"/>
      <c r="F4" s="1"/>
      <c r="G4" s="6" t="s">
        <v>26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27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3" t="s">
        <v>23</v>
      </c>
      <c r="Q5" s="3" t="s">
        <v>24</v>
      </c>
      <c r="R5" s="3" t="s">
        <v>25</v>
      </c>
      <c r="S5" s="1"/>
      <c r="T5" s="5" t="s">
        <v>31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0.000604</v>
      </c>
      <c r="E6" s="2">
        <v>0.000782</v>
      </c>
      <c r="F6" s="2">
        <v>0.0011040000000000002</v>
      </c>
      <c r="G6" s="2">
        <v>0.002016</v>
      </c>
      <c r="H6" s="2">
        <v>0.00447</v>
      </c>
      <c r="I6" s="2">
        <v>0.01153</v>
      </c>
      <c r="J6" s="2">
        <v>0.01474</v>
      </c>
      <c r="K6" s="2">
        <v>0.01718</v>
      </c>
      <c r="L6" s="2">
        <v>0.02209</v>
      </c>
      <c r="M6" s="2" t="s">
        <v>19</v>
      </c>
      <c r="N6" s="9">
        <f>(F6+J6)/2</f>
        <v>0.007922</v>
      </c>
      <c r="O6" s="9"/>
      <c r="P6" s="2">
        <v>0</v>
      </c>
      <c r="Q6" s="2">
        <v>54.325</v>
      </c>
      <c r="R6" s="2">
        <v>45.59</v>
      </c>
      <c r="S6" s="2"/>
      <c r="T6" s="13" t="s">
        <v>32</v>
      </c>
      <c r="U6" s="10" t="s">
        <v>33</v>
      </c>
      <c r="V6" s="10" t="s">
        <v>30</v>
      </c>
      <c r="W6" s="10" t="s">
        <v>23</v>
      </c>
      <c r="X6" s="10" t="s">
        <v>34</v>
      </c>
      <c r="Y6" s="14" t="s">
        <v>25</v>
      </c>
      <c r="Z6" s="2"/>
      <c r="AA6" s="2"/>
      <c r="AB6" s="2"/>
      <c r="AC6" s="2"/>
    </row>
    <row r="7" spans="1:29" ht="12">
      <c r="A7" s="2"/>
      <c r="B7" s="2"/>
      <c r="C7" s="2"/>
      <c r="D7" s="2">
        <v>10.693163829999095</v>
      </c>
      <c r="E7" s="2">
        <v>10.320543772016823</v>
      </c>
      <c r="F7" s="2">
        <v>9.823044112546006</v>
      </c>
      <c r="G7" s="2">
        <v>8.954288645824258</v>
      </c>
      <c r="H7" s="2">
        <v>7.805509453253494</v>
      </c>
      <c r="I7" s="2">
        <v>6.43846367678504</v>
      </c>
      <c r="J7" s="2">
        <v>6.084119665341743</v>
      </c>
      <c r="K7" s="2">
        <v>5.863126153298348</v>
      </c>
      <c r="L7" s="2">
        <v>5.500462771081537</v>
      </c>
      <c r="M7" s="2" t="s">
        <v>20</v>
      </c>
      <c r="N7" s="9">
        <f aca="true" t="shared" si="0" ref="N7:N43">(F7+J7)/2</f>
        <v>7.953581888943875</v>
      </c>
      <c r="O7" s="9">
        <f>(F7-J7)/2</f>
        <v>1.8694622236021314</v>
      </c>
      <c r="P7" s="2"/>
      <c r="Q7" s="2"/>
      <c r="R7" s="2"/>
      <c r="S7" s="2"/>
      <c r="T7" s="15" t="s">
        <v>0</v>
      </c>
      <c r="U7" s="11">
        <v>0.08333333333333333</v>
      </c>
      <c r="V7" s="11">
        <f>CONVERT(U7,"ft","m")</f>
        <v>0.0254</v>
      </c>
      <c r="W7" s="11">
        <v>0</v>
      </c>
      <c r="X7" s="11">
        <v>54.325</v>
      </c>
      <c r="Y7" s="16">
        <v>45.59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0.0008060000000000001</v>
      </c>
      <c r="E8" s="2">
        <v>0.001531</v>
      </c>
      <c r="F8" s="2">
        <v>0.002621</v>
      </c>
      <c r="G8" s="2">
        <v>0.004228</v>
      </c>
      <c r="H8" s="2">
        <v>0.01419</v>
      </c>
      <c r="I8" s="2">
        <v>0.02946</v>
      </c>
      <c r="J8" s="2">
        <v>0.03665</v>
      </c>
      <c r="K8" s="2">
        <v>0.04475</v>
      </c>
      <c r="L8" s="2">
        <v>0.05328</v>
      </c>
      <c r="M8" s="2"/>
      <c r="N8" s="9">
        <f t="shared" si="0"/>
        <v>0.0196355</v>
      </c>
      <c r="O8" s="9"/>
      <c r="P8" s="2">
        <v>0.7687</v>
      </c>
      <c r="Q8" s="2">
        <v>75.77</v>
      </c>
      <c r="R8" s="2">
        <v>23.48</v>
      </c>
      <c r="S8" s="2"/>
      <c r="T8" s="15" t="s">
        <v>1</v>
      </c>
      <c r="U8" s="11">
        <v>1</v>
      </c>
      <c r="V8" s="11">
        <f>CONVERT(U8,"ft","m")</f>
        <v>0.3048</v>
      </c>
      <c r="W8" s="11">
        <v>0.7687</v>
      </c>
      <c r="X8" s="11">
        <v>75.77</v>
      </c>
      <c r="Y8" s="16">
        <v>23.48</v>
      </c>
      <c r="Z8" s="2"/>
      <c r="AA8" s="2"/>
      <c r="AB8" s="2"/>
      <c r="AC8" s="2"/>
    </row>
    <row r="9" spans="1:29" ht="12">
      <c r="A9" s="2"/>
      <c r="B9" s="2"/>
      <c r="C9" s="2"/>
      <c r="D9" s="2">
        <v>10.276932540796206</v>
      </c>
      <c r="E9" s="2">
        <v>9.351310001824388</v>
      </c>
      <c r="F9" s="2">
        <v>8.575666930995757</v>
      </c>
      <c r="G9" s="2">
        <v>7.885808907941492</v>
      </c>
      <c r="H9" s="2">
        <v>6.138981600376261</v>
      </c>
      <c r="I9" s="2">
        <v>5.085098759400963</v>
      </c>
      <c r="J9" s="2">
        <v>4.770042991415638</v>
      </c>
      <c r="K9" s="2">
        <v>4.481968507397831</v>
      </c>
      <c r="L9" s="2">
        <v>4.230262107365549</v>
      </c>
      <c r="M9" s="2"/>
      <c r="N9" s="9">
        <f t="shared" si="0"/>
        <v>6.672854961205697</v>
      </c>
      <c r="O9" s="9">
        <f>(F9-J9)/2</f>
        <v>1.9028119697900596</v>
      </c>
      <c r="P9" s="2"/>
      <c r="Q9" s="2"/>
      <c r="R9" s="2"/>
      <c r="S9" s="2"/>
      <c r="T9" s="15" t="s">
        <v>2</v>
      </c>
      <c r="U9" s="11">
        <v>2</v>
      </c>
      <c r="V9" s="11">
        <f>CONVERT(U9,"ft","m")</f>
        <v>0.6096</v>
      </c>
      <c r="W9" s="11">
        <v>64.84400000000001</v>
      </c>
      <c r="X9" s="11">
        <v>29.96</v>
      </c>
      <c r="Y9" s="16">
        <v>5.28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0.003642</v>
      </c>
      <c r="E10" s="2">
        <v>0.0152</v>
      </c>
      <c r="F10" s="2">
        <v>0.03272</v>
      </c>
      <c r="G10" s="2">
        <v>0.04889</v>
      </c>
      <c r="H10" s="2">
        <v>0.07933</v>
      </c>
      <c r="I10" s="2">
        <v>0.1078</v>
      </c>
      <c r="J10" s="2">
        <v>0.1213</v>
      </c>
      <c r="K10" s="2">
        <v>0.1343</v>
      </c>
      <c r="L10" s="2">
        <v>0.1536</v>
      </c>
      <c r="M10" s="2"/>
      <c r="N10" s="9">
        <f t="shared" si="0"/>
        <v>0.07701</v>
      </c>
      <c r="O10" s="9"/>
      <c r="P10" s="2">
        <v>64.84400000000001</v>
      </c>
      <c r="Q10" s="2">
        <v>29.96</v>
      </c>
      <c r="R10" s="2">
        <v>5.28</v>
      </c>
      <c r="S10" s="2"/>
      <c r="T10" s="15" t="s">
        <v>3</v>
      </c>
      <c r="U10" s="11">
        <v>3</v>
      </c>
      <c r="V10" s="11">
        <f>CONVERT(U10,"ft","m")</f>
        <v>0.9144</v>
      </c>
      <c r="W10" s="11">
        <v>10.91</v>
      </c>
      <c r="X10" s="11">
        <v>67.47</v>
      </c>
      <c r="Y10" s="16">
        <v>21.62</v>
      </c>
      <c r="Z10" s="2"/>
      <c r="AA10" s="2"/>
      <c r="AB10" s="2"/>
      <c r="AC10" s="2"/>
    </row>
    <row r="11" spans="1:29" ht="12">
      <c r="A11" s="2"/>
      <c r="B11" s="2"/>
      <c r="C11" s="2"/>
      <c r="D11" s="2">
        <v>8.101053362347336</v>
      </c>
      <c r="E11" s="2">
        <v>6.039784866105864</v>
      </c>
      <c r="F11" s="2">
        <v>4.933683441495063</v>
      </c>
      <c r="G11" s="2">
        <v>4.354316784428674</v>
      </c>
      <c r="H11" s="2">
        <v>3.655989640787504</v>
      </c>
      <c r="I11" s="2">
        <v>3.213570916796944</v>
      </c>
      <c r="J11" s="2">
        <v>3.043348544428939</v>
      </c>
      <c r="K11" s="2">
        <v>2.896468790122007</v>
      </c>
      <c r="L11" s="2">
        <v>2.702749878828293</v>
      </c>
      <c r="M11" s="2"/>
      <c r="N11" s="9">
        <f t="shared" si="0"/>
        <v>3.988515992962001</v>
      </c>
      <c r="O11" s="9">
        <f>(F11-J11)/2</f>
        <v>0.9451674485330619</v>
      </c>
      <c r="P11" s="2"/>
      <c r="Q11" s="2"/>
      <c r="R11" s="2"/>
      <c r="S11" s="2"/>
      <c r="T11" s="15" t="s">
        <v>4</v>
      </c>
      <c r="U11" s="11">
        <v>4</v>
      </c>
      <c r="V11" s="11">
        <f>CONVERT(U11,"ft","m")</f>
        <v>1.2192</v>
      </c>
      <c r="W11" s="11">
        <v>62.012800000000006</v>
      </c>
      <c r="X11" s="11">
        <v>30.87</v>
      </c>
      <c r="Y11" s="16">
        <v>7.17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0.000824</v>
      </c>
      <c r="E12" s="2">
        <v>0.001684</v>
      </c>
      <c r="F12" s="2">
        <v>0.002819</v>
      </c>
      <c r="G12" s="2">
        <v>0.004838</v>
      </c>
      <c r="H12" s="2">
        <v>0.01841</v>
      </c>
      <c r="I12" s="2">
        <v>0.04188</v>
      </c>
      <c r="J12" s="2">
        <v>0.05452</v>
      </c>
      <c r="K12" s="2">
        <v>0.06433</v>
      </c>
      <c r="L12" s="2">
        <v>0.07970999999999999</v>
      </c>
      <c r="M12" s="2"/>
      <c r="N12" s="9">
        <f t="shared" si="0"/>
        <v>0.0286695</v>
      </c>
      <c r="O12" s="9"/>
      <c r="P12" s="2">
        <v>10.91</v>
      </c>
      <c r="Q12" s="2">
        <v>67.47</v>
      </c>
      <c r="R12" s="2">
        <v>21.62</v>
      </c>
      <c r="S12" s="2"/>
      <c r="T12" s="15" t="s">
        <v>5</v>
      </c>
      <c r="U12" s="11">
        <v>5</v>
      </c>
      <c r="V12" s="11">
        <f>CONVERT(U12,"ft","m")</f>
        <v>1.524</v>
      </c>
      <c r="W12" s="11">
        <v>40.259645</v>
      </c>
      <c r="X12" s="11">
        <v>52.33</v>
      </c>
      <c r="Y12" s="16">
        <v>7.46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10.245068042140955</v>
      </c>
      <c r="E13" s="2">
        <v>9.213892146257777</v>
      </c>
      <c r="F13" s="2">
        <v>8.470600806753753</v>
      </c>
      <c r="G13" s="2">
        <v>7.6913735153442495</v>
      </c>
      <c r="H13" s="2">
        <v>5.7633665630869055</v>
      </c>
      <c r="I13" s="2">
        <v>4.577594747506003</v>
      </c>
      <c r="J13" s="2">
        <v>4.197070627631603</v>
      </c>
      <c r="K13" s="2">
        <v>3.958364501090174</v>
      </c>
      <c r="L13" s="2">
        <v>3.649095461225149</v>
      </c>
      <c r="M13" s="2"/>
      <c r="N13" s="9">
        <f t="shared" si="0"/>
        <v>6.333835717192677</v>
      </c>
      <c r="O13" s="9">
        <f>(F13-J13)/2</f>
        <v>2.136765089561075</v>
      </c>
      <c r="P13" s="2"/>
      <c r="Q13" s="2"/>
      <c r="R13" s="2"/>
      <c r="S13" s="2"/>
      <c r="T13" s="15" t="s">
        <v>6</v>
      </c>
      <c r="U13" s="11">
        <v>6</v>
      </c>
      <c r="V13" s="11">
        <f>CONVERT(U13,"ft","m")</f>
        <v>1.8288</v>
      </c>
      <c r="W13" s="11">
        <v>71.398</v>
      </c>
      <c r="X13" s="11">
        <v>23.82</v>
      </c>
      <c r="Y13" s="16">
        <v>4.81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0.0026</v>
      </c>
      <c r="E14" s="2">
        <v>0.007525</v>
      </c>
      <c r="F14" s="2">
        <v>0.02152</v>
      </c>
      <c r="G14" s="2">
        <v>0.04317</v>
      </c>
      <c r="H14" s="2">
        <v>0.07556999999999998</v>
      </c>
      <c r="I14" s="2">
        <v>0.1047</v>
      </c>
      <c r="J14" s="2">
        <v>0.1214</v>
      </c>
      <c r="K14" s="2">
        <v>0.142</v>
      </c>
      <c r="L14" s="2">
        <v>0.205</v>
      </c>
      <c r="M14" s="2"/>
      <c r="N14" s="9">
        <f t="shared" si="0"/>
        <v>0.07146</v>
      </c>
      <c r="O14" s="9"/>
      <c r="P14" s="2">
        <v>62.012800000000006</v>
      </c>
      <c r="Q14" s="2">
        <v>30.87</v>
      </c>
      <c r="R14" s="2">
        <v>7.17</v>
      </c>
      <c r="S14" s="2"/>
      <c r="T14" s="15" t="s">
        <v>7</v>
      </c>
      <c r="U14" s="11">
        <v>7</v>
      </c>
      <c r="V14" s="11">
        <f>CONVERT(U14,"ft","m")</f>
        <v>2.1336</v>
      </c>
      <c r="W14" s="11">
        <v>31.440999999999995</v>
      </c>
      <c r="X14" s="11">
        <v>49.3</v>
      </c>
      <c r="Y14" s="16">
        <v>19.22</v>
      </c>
      <c r="Z14" s="2"/>
      <c r="AA14" s="2"/>
      <c r="AB14" s="2"/>
      <c r="AC14" s="2"/>
    </row>
    <row r="15" spans="1:29" ht="12">
      <c r="A15" s="2"/>
      <c r="B15" s="2"/>
      <c r="C15" s="2"/>
      <c r="D15" s="2">
        <v>8.587272661408358</v>
      </c>
      <c r="E15" s="2">
        <v>7.054092702789748</v>
      </c>
      <c r="F15" s="2">
        <v>5.538178111880188</v>
      </c>
      <c r="G15" s="2">
        <v>4.533827096975358</v>
      </c>
      <c r="H15" s="2">
        <v>3.726042566981415</v>
      </c>
      <c r="I15" s="2">
        <v>3.2556666526186406</v>
      </c>
      <c r="J15" s="2">
        <v>3.0421596732937677</v>
      </c>
      <c r="K15" s="2">
        <v>2.816037165157405</v>
      </c>
      <c r="L15" s="2">
        <v>2.2863041851566415</v>
      </c>
      <c r="M15" s="2"/>
      <c r="N15" s="9">
        <f t="shared" si="0"/>
        <v>4.290168892586978</v>
      </c>
      <c r="O15" s="9">
        <f>(F15-J15)/2</f>
        <v>1.2480092192932102</v>
      </c>
      <c r="P15" s="2"/>
      <c r="Q15" s="2"/>
      <c r="R15" s="2"/>
      <c r="S15" s="2"/>
      <c r="T15" s="15" t="s">
        <v>8</v>
      </c>
      <c r="U15" s="11">
        <v>8</v>
      </c>
      <c r="V15" s="11">
        <f>CONVERT(U15,"ft","m")</f>
        <v>2.4384</v>
      </c>
      <c r="W15" s="11">
        <v>46.665800000000004</v>
      </c>
      <c r="X15" s="11">
        <v>47.14</v>
      </c>
      <c r="Y15" s="16">
        <v>6.16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0.002471</v>
      </c>
      <c r="E16" s="2">
        <v>0.006014</v>
      </c>
      <c r="F16" s="2">
        <v>0.01343</v>
      </c>
      <c r="G16" s="2">
        <v>0.0242</v>
      </c>
      <c r="H16" s="2">
        <v>0.05175</v>
      </c>
      <c r="I16" s="2">
        <v>0.08224</v>
      </c>
      <c r="J16" s="2">
        <v>0.09861</v>
      </c>
      <c r="K16" s="2">
        <v>0.1153</v>
      </c>
      <c r="L16" s="2">
        <v>0.1424</v>
      </c>
      <c r="M16" s="2"/>
      <c r="N16" s="9">
        <f t="shared" si="0"/>
        <v>0.05602</v>
      </c>
      <c r="O16" s="9"/>
      <c r="P16" s="2">
        <v>40.259645</v>
      </c>
      <c r="Q16" s="2">
        <v>52.33</v>
      </c>
      <c r="R16" s="2">
        <v>7.46</v>
      </c>
      <c r="S16" s="2"/>
      <c r="T16" s="15" t="s">
        <v>9</v>
      </c>
      <c r="U16" s="11">
        <v>9</v>
      </c>
      <c r="V16" s="11">
        <f>CONVERT(U16,"ft","m")</f>
        <v>2.7432</v>
      </c>
      <c r="W16" s="11">
        <v>73.57</v>
      </c>
      <c r="X16" s="11">
        <v>22.93</v>
      </c>
      <c r="Y16" s="16">
        <v>3.4939999999999998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8.66068927399539</v>
      </c>
      <c r="E17" s="2">
        <v>7.377459416750172</v>
      </c>
      <c r="F17" s="2">
        <v>6.21839688500937</v>
      </c>
      <c r="G17" s="2">
        <v>5.368849142274855</v>
      </c>
      <c r="H17" s="2">
        <v>4.272297327162763</v>
      </c>
      <c r="I17" s="2">
        <v>3.604015925242934</v>
      </c>
      <c r="J17" s="2">
        <v>3.342122232635346</v>
      </c>
      <c r="K17" s="2">
        <v>3.116535581897678</v>
      </c>
      <c r="L17" s="2">
        <v>2.811978948583052</v>
      </c>
      <c r="M17" s="2"/>
      <c r="N17" s="9">
        <f t="shared" si="0"/>
        <v>4.780259558822358</v>
      </c>
      <c r="O17" s="9">
        <f>(F17-J17)/2</f>
        <v>1.438137326187012</v>
      </c>
      <c r="P17" s="2"/>
      <c r="Q17" s="2"/>
      <c r="R17" s="2"/>
      <c r="S17" s="2"/>
      <c r="T17" s="15" t="s">
        <v>10</v>
      </c>
      <c r="U17" s="11">
        <v>10</v>
      </c>
      <c r="V17" s="11">
        <f>CONVERT(U17,"ft","m")</f>
        <v>3.048</v>
      </c>
      <c r="W17" s="11">
        <v>65.99411</v>
      </c>
      <c r="X17" s="11">
        <v>28.74</v>
      </c>
      <c r="Y17" s="16">
        <v>5.29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0.00409</v>
      </c>
      <c r="E18" s="2">
        <v>0.01506</v>
      </c>
      <c r="F18" s="2">
        <v>0.03588</v>
      </c>
      <c r="G18" s="2">
        <v>0.0571</v>
      </c>
      <c r="H18" s="2">
        <v>0.08576</v>
      </c>
      <c r="I18" s="2">
        <v>0.1185</v>
      </c>
      <c r="J18" s="2">
        <v>0.1455</v>
      </c>
      <c r="K18" s="2">
        <v>0.2082</v>
      </c>
      <c r="L18" s="2">
        <v>0.3209</v>
      </c>
      <c r="M18" s="2"/>
      <c r="N18" s="9">
        <f t="shared" si="0"/>
        <v>0.09068999999999999</v>
      </c>
      <c r="O18" s="9"/>
      <c r="P18" s="2">
        <v>71.398</v>
      </c>
      <c r="Q18" s="2">
        <v>23.82</v>
      </c>
      <c r="R18" s="2">
        <v>4.81</v>
      </c>
      <c r="S18" s="2"/>
      <c r="T18" s="15" t="s">
        <v>11</v>
      </c>
      <c r="U18" s="11">
        <v>11</v>
      </c>
      <c r="V18" s="11">
        <f>CONVERT(U18,"ft","m")</f>
        <v>3.3528</v>
      </c>
      <c r="W18" s="11">
        <v>25.683</v>
      </c>
      <c r="X18" s="11">
        <v>55.72</v>
      </c>
      <c r="Y18" s="16">
        <v>18.54</v>
      </c>
      <c r="Z18" s="2"/>
      <c r="AA18" s="2"/>
      <c r="AB18" s="2"/>
      <c r="AC18" s="2"/>
    </row>
    <row r="19" spans="1:29" ht="12">
      <c r="A19" s="2"/>
      <c r="B19" s="2"/>
      <c r="C19" s="2"/>
      <c r="D19" s="2">
        <v>7.933683441495063</v>
      </c>
      <c r="E19" s="2">
        <v>6.053134419764884</v>
      </c>
      <c r="F19" s="2">
        <v>4.8006762995175505</v>
      </c>
      <c r="G19" s="2">
        <v>4.130365444186607</v>
      </c>
      <c r="H19" s="2">
        <v>3.5435512839790393</v>
      </c>
      <c r="I19" s="2">
        <v>3.077041035763828</v>
      </c>
      <c r="J19" s="2">
        <v>2.780908941753803</v>
      </c>
      <c r="K19" s="2">
        <v>2.263958026250032</v>
      </c>
      <c r="L19" s="2">
        <v>1.639804305267642</v>
      </c>
      <c r="M19" s="2"/>
      <c r="N19" s="9">
        <f t="shared" si="0"/>
        <v>3.790792620635677</v>
      </c>
      <c r="O19" s="9">
        <f>(F19-J19)/2</f>
        <v>1.0098836788818737</v>
      </c>
      <c r="P19" s="2"/>
      <c r="Q19" s="2"/>
      <c r="R19" s="2"/>
      <c r="S19" s="2"/>
      <c r="T19" s="15" t="s">
        <v>12</v>
      </c>
      <c r="U19" s="11">
        <v>12</v>
      </c>
      <c r="V19" s="11">
        <f>CONVERT(U19,"ft","m")</f>
        <v>3.6576</v>
      </c>
      <c r="W19" s="11">
        <v>61.982200000000006</v>
      </c>
      <c r="X19" s="11">
        <v>32.52</v>
      </c>
      <c r="Y19" s="16">
        <v>5.513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0.000876</v>
      </c>
      <c r="E20" s="2">
        <v>0.00198</v>
      </c>
      <c r="F20" s="2">
        <v>0.003181</v>
      </c>
      <c r="G20" s="2">
        <v>0.006275</v>
      </c>
      <c r="H20" s="2">
        <v>0.037</v>
      </c>
      <c r="I20" s="2">
        <v>0.07459</v>
      </c>
      <c r="J20" s="2">
        <v>0.1084</v>
      </c>
      <c r="K20" s="2">
        <v>0.2327</v>
      </c>
      <c r="L20" s="2">
        <v>0.3477</v>
      </c>
      <c r="M20" s="2"/>
      <c r="N20" s="9">
        <f t="shared" si="0"/>
        <v>0.0557905</v>
      </c>
      <c r="O20" s="9"/>
      <c r="P20" s="2">
        <v>31.440999999999995</v>
      </c>
      <c r="Q20" s="2">
        <v>49.3</v>
      </c>
      <c r="R20" s="2">
        <v>19.22</v>
      </c>
      <c r="S20" s="2"/>
      <c r="T20" s="15" t="s">
        <v>13</v>
      </c>
      <c r="U20" s="11">
        <v>13</v>
      </c>
      <c r="V20" s="11">
        <f>CONVERT(U20,"ft","m")</f>
        <v>3.9624</v>
      </c>
      <c r="W20" s="11">
        <v>58.233</v>
      </c>
      <c r="X20" s="11">
        <v>36.15</v>
      </c>
      <c r="Y20" s="16">
        <v>5.652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10.156781509723</v>
      </c>
      <c r="E21" s="2">
        <v>8.980283854357202</v>
      </c>
      <c r="F21" s="2">
        <v>8.296303912784662</v>
      </c>
      <c r="G21" s="2">
        <v>7.316168825598677</v>
      </c>
      <c r="H21" s="2">
        <v>4.756330919033137</v>
      </c>
      <c r="I21" s="2">
        <v>3.7448739630133683</v>
      </c>
      <c r="J21" s="2">
        <v>3.205563338195578</v>
      </c>
      <c r="K21" s="2">
        <v>2.103456884144101</v>
      </c>
      <c r="L21" s="2">
        <v>1.5240850278218214</v>
      </c>
      <c r="M21" s="2"/>
      <c r="N21" s="9">
        <f t="shared" si="0"/>
        <v>5.75093362549012</v>
      </c>
      <c r="O21" s="9">
        <f>(F21-J21)/2</f>
        <v>2.545370287294542</v>
      </c>
      <c r="P21" s="2"/>
      <c r="Q21" s="2"/>
      <c r="R21" s="2"/>
      <c r="S21" s="2"/>
      <c r="T21" s="15" t="s">
        <v>14</v>
      </c>
      <c r="U21" s="11">
        <v>14</v>
      </c>
      <c r="V21" s="11">
        <f>CONVERT(U21,"ft","m")</f>
        <v>4.2672</v>
      </c>
      <c r="W21" s="11">
        <v>27.96</v>
      </c>
      <c r="X21" s="11">
        <v>57.91</v>
      </c>
      <c r="Y21" s="16">
        <v>14.21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0.00305</v>
      </c>
      <c r="E22" s="2">
        <v>0.008509</v>
      </c>
      <c r="F22" s="2">
        <v>0.01968</v>
      </c>
      <c r="G22" s="2">
        <v>0.03423</v>
      </c>
      <c r="H22" s="2">
        <v>0.05914</v>
      </c>
      <c r="I22" s="2">
        <v>0.09348</v>
      </c>
      <c r="J22" s="2">
        <v>0.1196</v>
      </c>
      <c r="K22" s="2">
        <v>0.1577</v>
      </c>
      <c r="L22" s="2">
        <v>0.3036</v>
      </c>
      <c r="M22" s="2"/>
      <c r="N22" s="9">
        <f t="shared" si="0"/>
        <v>0.06964</v>
      </c>
      <c r="O22" s="9"/>
      <c r="P22" s="2">
        <v>46.665800000000004</v>
      </c>
      <c r="Q22" s="2">
        <v>47.14</v>
      </c>
      <c r="R22" s="2">
        <v>6.16</v>
      </c>
      <c r="S22" s="2"/>
      <c r="T22" s="15" t="s">
        <v>15</v>
      </c>
      <c r="U22" s="11">
        <v>15</v>
      </c>
      <c r="V22" s="11">
        <f>CONVERT(U22,"ft","m")</f>
        <v>4.572</v>
      </c>
      <c r="W22" s="11">
        <v>5.53</v>
      </c>
      <c r="X22" s="11">
        <v>69.19</v>
      </c>
      <c r="Y22" s="16">
        <v>25.23</v>
      </c>
      <c r="Z22" s="2"/>
      <c r="AA22" s="2"/>
      <c r="AB22" s="2"/>
      <c r="AC22" s="2"/>
    </row>
    <row r="23" spans="1:29" ht="12">
      <c r="A23" s="2"/>
      <c r="B23" s="2"/>
      <c r="C23" s="2"/>
      <c r="D23" s="2">
        <v>8.356975041986564</v>
      </c>
      <c r="E23" s="2">
        <v>6.8767946920942356</v>
      </c>
      <c r="F23" s="2">
        <v>5.6671259690975715</v>
      </c>
      <c r="G23" s="2">
        <v>4.868594897426974</v>
      </c>
      <c r="H23" s="2">
        <v>4.0797219463164875</v>
      </c>
      <c r="I23" s="2">
        <v>3.4191984556539867</v>
      </c>
      <c r="J23" s="2">
        <v>3.0637107053513444</v>
      </c>
      <c r="K23" s="2">
        <v>2.6647454347589394</v>
      </c>
      <c r="L23" s="2">
        <v>1.7197563041339832</v>
      </c>
      <c r="M23" s="2"/>
      <c r="N23" s="9">
        <f t="shared" si="0"/>
        <v>4.365418337224458</v>
      </c>
      <c r="O23" s="9">
        <f>(F23-J23)/2</f>
        <v>1.3017076318731136</v>
      </c>
      <c r="P23" s="2"/>
      <c r="Q23" s="2"/>
      <c r="R23" s="2"/>
      <c r="S23" s="2"/>
      <c r="T23" s="15" t="s">
        <v>16</v>
      </c>
      <c r="U23" s="11">
        <v>16</v>
      </c>
      <c r="V23" s="11">
        <f>CONVERT(U23,"ft","m")</f>
        <v>4.8768</v>
      </c>
      <c r="W23" s="11">
        <v>0</v>
      </c>
      <c r="X23" s="11">
        <v>58.31</v>
      </c>
      <c r="Y23" s="16">
        <v>41.69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0.007421</v>
      </c>
      <c r="E24" s="2">
        <v>0.02944</v>
      </c>
      <c r="F24" s="2">
        <v>0.04706</v>
      </c>
      <c r="G24" s="2">
        <v>0.0608</v>
      </c>
      <c r="H24" s="2">
        <v>0.0835</v>
      </c>
      <c r="I24" s="2">
        <v>0.1048</v>
      </c>
      <c r="J24" s="2">
        <v>0.1137</v>
      </c>
      <c r="K24" s="2">
        <v>0.1205</v>
      </c>
      <c r="L24" s="2">
        <v>0.1288</v>
      </c>
      <c r="M24" s="2"/>
      <c r="N24" s="9">
        <f t="shared" si="0"/>
        <v>0.08038</v>
      </c>
      <c r="O24" s="9"/>
      <c r="P24" s="2">
        <v>73.57</v>
      </c>
      <c r="Q24" s="2">
        <v>22.93</v>
      </c>
      <c r="R24" s="2">
        <v>3.4939999999999998</v>
      </c>
      <c r="S24" s="2"/>
      <c r="T24" s="15" t="s">
        <v>17</v>
      </c>
      <c r="U24" s="11">
        <v>17</v>
      </c>
      <c r="V24" s="11">
        <f>CONVERT(U24,"ft","m")</f>
        <v>5.1816</v>
      </c>
      <c r="W24" s="11">
        <v>2.106</v>
      </c>
      <c r="X24" s="11">
        <v>68.76</v>
      </c>
      <c r="Y24" s="16">
        <v>29.14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">
        <v>7.074170677622885</v>
      </c>
      <c r="E25" s="2">
        <v>5.086078518379799</v>
      </c>
      <c r="F25" s="2">
        <v>4.409354869212515</v>
      </c>
      <c r="G25" s="2">
        <v>4.039784866105864</v>
      </c>
      <c r="H25" s="2">
        <v>3.582079992188035</v>
      </c>
      <c r="I25" s="2">
        <v>3.2542893780119995</v>
      </c>
      <c r="J25" s="2">
        <v>3.1366958406572016</v>
      </c>
      <c r="K25" s="2">
        <v>3.0528949484321255</v>
      </c>
      <c r="L25" s="2">
        <v>2.9567955014348324</v>
      </c>
      <c r="M25" s="2"/>
      <c r="N25" s="9">
        <f t="shared" si="0"/>
        <v>3.773025354934858</v>
      </c>
      <c r="O25" s="9">
        <f>(F25-J25)/2</f>
        <v>0.6363295142776566</v>
      </c>
      <c r="P25" s="2"/>
      <c r="Q25" s="2"/>
      <c r="R25" s="2"/>
      <c r="S25" s="2"/>
      <c r="T25" s="17" t="s">
        <v>18</v>
      </c>
      <c r="U25" s="12">
        <v>18</v>
      </c>
      <c r="V25" s="12">
        <f>CONVERT(U25,"ft","m")</f>
        <v>5.4864</v>
      </c>
      <c r="W25" s="12">
        <v>28.011599999999998</v>
      </c>
      <c r="X25" s="12">
        <v>64.91</v>
      </c>
      <c r="Y25" s="18">
        <v>6.99</v>
      </c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0.003616</v>
      </c>
      <c r="E26" s="2">
        <v>0.01251</v>
      </c>
      <c r="F26" s="2">
        <v>0.02929</v>
      </c>
      <c r="G26" s="2">
        <v>0.0486</v>
      </c>
      <c r="H26" s="2">
        <v>0.08377</v>
      </c>
      <c r="I26" s="2">
        <v>0.1199</v>
      </c>
      <c r="J26" s="2">
        <v>0.1376</v>
      </c>
      <c r="K26" s="2">
        <v>0.1534</v>
      </c>
      <c r="L26" s="2">
        <v>0.1726</v>
      </c>
      <c r="M26" s="2"/>
      <c r="N26" s="9">
        <f t="shared" si="0"/>
        <v>0.083445</v>
      </c>
      <c r="O26" s="9"/>
      <c r="P26" s="2">
        <v>65.99411</v>
      </c>
      <c r="Q26" s="2">
        <v>28.74</v>
      </c>
      <c r="R26" s="2">
        <v>5.29</v>
      </c>
      <c r="S26" s="2"/>
      <c r="T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8.111389606908986</v>
      </c>
      <c r="E27" s="2">
        <v>6.320774400270992</v>
      </c>
      <c r="F27" s="2">
        <v>5.093447996557445</v>
      </c>
      <c r="G27" s="2">
        <v>4.362899875943668</v>
      </c>
      <c r="H27" s="2">
        <v>3.5774225162587516</v>
      </c>
      <c r="I27" s="2">
        <v>3.060096436135226</v>
      </c>
      <c r="J27" s="2">
        <v>2.8614476248473517</v>
      </c>
      <c r="K27" s="2">
        <v>2.704629612046516</v>
      </c>
      <c r="L27" s="2">
        <v>2.534495630370494</v>
      </c>
      <c r="M27" s="2"/>
      <c r="N27" s="9">
        <f t="shared" si="0"/>
        <v>3.9774478107023983</v>
      </c>
      <c r="O27" s="9">
        <f>(F27-J27)/2</f>
        <v>1.1160001858550466</v>
      </c>
      <c r="P27" s="2"/>
      <c r="Q27" s="2"/>
      <c r="R27" s="2"/>
      <c r="S27" s="2"/>
      <c r="T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0.0009</v>
      </c>
      <c r="E28" s="2">
        <v>0.00205</v>
      </c>
      <c r="F28" s="2">
        <v>0.003302</v>
      </c>
      <c r="G28" s="2">
        <v>0.006737</v>
      </c>
      <c r="H28" s="2">
        <v>0.03274</v>
      </c>
      <c r="I28" s="2">
        <v>0.06346</v>
      </c>
      <c r="J28" s="2">
        <v>0.08045999999999999</v>
      </c>
      <c r="K28" s="2">
        <v>0.09649</v>
      </c>
      <c r="L28" s="2">
        <v>0.1155</v>
      </c>
      <c r="M28" s="2"/>
      <c r="N28" s="9">
        <f t="shared" si="0"/>
        <v>0.041880999999999995</v>
      </c>
      <c r="O28" s="9"/>
      <c r="P28" s="2">
        <v>25.683</v>
      </c>
      <c r="Q28" s="2">
        <v>55.72</v>
      </c>
      <c r="R28" s="2">
        <v>18.54</v>
      </c>
      <c r="S28" s="2"/>
      <c r="T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10.117787378107138</v>
      </c>
      <c r="E29" s="2">
        <v>8.930160374931367</v>
      </c>
      <c r="F29" s="2">
        <v>8.242444164410916</v>
      </c>
      <c r="G29" s="2">
        <v>7.2136779853368935</v>
      </c>
      <c r="H29" s="2">
        <v>4.932801867962659</v>
      </c>
      <c r="I29" s="2">
        <v>3.9780086685191742</v>
      </c>
      <c r="J29" s="2">
        <v>3.635584451811182</v>
      </c>
      <c r="K29" s="2">
        <v>3.373476757217539</v>
      </c>
      <c r="L29" s="2">
        <v>3.11403524324603</v>
      </c>
      <c r="M29" s="2"/>
      <c r="N29" s="9">
        <f t="shared" si="0"/>
        <v>5.939014308111049</v>
      </c>
      <c r="O29" s="9">
        <f>(F29-J29)/2</f>
        <v>2.303429856299867</v>
      </c>
      <c r="P29" s="2"/>
      <c r="Q29" s="2"/>
      <c r="R29" s="2"/>
      <c r="S29" s="2"/>
      <c r="T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0.003463</v>
      </c>
      <c r="E30" s="2">
        <v>0.009868</v>
      </c>
      <c r="F30" s="2">
        <v>0.02139</v>
      </c>
      <c r="G30" s="2">
        <v>0.04055</v>
      </c>
      <c r="H30" s="2">
        <v>0.07747</v>
      </c>
      <c r="I30" s="2">
        <v>0.1061</v>
      </c>
      <c r="J30" s="2">
        <v>0.1184</v>
      </c>
      <c r="K30" s="2">
        <v>0.1291</v>
      </c>
      <c r="L30" s="2">
        <v>0.1418</v>
      </c>
      <c r="M30" s="2"/>
      <c r="N30" s="9">
        <f t="shared" si="0"/>
        <v>0.069895</v>
      </c>
      <c r="O30" s="9"/>
      <c r="P30" s="2">
        <v>61.982200000000006</v>
      </c>
      <c r="Q30" s="2">
        <v>32.52</v>
      </c>
      <c r="R30" s="2">
        <v>5.513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8.173761897126946</v>
      </c>
      <c r="E31" s="2">
        <v>6.663026569024051</v>
      </c>
      <c r="F31" s="2">
        <v>5.546919707271767</v>
      </c>
      <c r="G31" s="2">
        <v>4.6241542753321765</v>
      </c>
      <c r="H31" s="2">
        <v>3.69021845010176</v>
      </c>
      <c r="I31" s="2">
        <v>3.2365034386346845</v>
      </c>
      <c r="J31" s="2">
        <v>3.0782590139205</v>
      </c>
      <c r="K31" s="2">
        <v>2.953439094242259</v>
      </c>
      <c r="L31" s="2">
        <v>2.8180705623099334</v>
      </c>
      <c r="M31" s="2"/>
      <c r="N31" s="9">
        <f t="shared" si="0"/>
        <v>4.312589360596133</v>
      </c>
      <c r="O31" s="9">
        <f>(F31-J31)/2</f>
        <v>1.2343303466756337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0.003382</v>
      </c>
      <c r="E32" s="2">
        <v>0.008768</v>
      </c>
      <c r="F32" s="2">
        <v>0.01724</v>
      </c>
      <c r="G32" s="2">
        <v>0.03081</v>
      </c>
      <c r="H32" s="2">
        <v>0.08215</v>
      </c>
      <c r="I32" s="2">
        <v>0.1251</v>
      </c>
      <c r="J32" s="2">
        <v>0.1405</v>
      </c>
      <c r="K32" s="2">
        <v>0.1534</v>
      </c>
      <c r="L32" s="2">
        <v>0.1688</v>
      </c>
      <c r="M32" s="2"/>
      <c r="N32" s="9">
        <f t="shared" si="0"/>
        <v>0.07887000000000001</v>
      </c>
      <c r="O32" s="9"/>
      <c r="P32" s="2">
        <v>58.233</v>
      </c>
      <c r="Q32" s="2">
        <v>36.15</v>
      </c>
      <c r="R32" s="2">
        <v>5.652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8.20790762491419</v>
      </c>
      <c r="E33" s="2">
        <v>6.833536486363648</v>
      </c>
      <c r="F33" s="2">
        <v>5.858096415347714</v>
      </c>
      <c r="G33" s="2">
        <v>5.02045750739746</v>
      </c>
      <c r="H33" s="2">
        <v>3.605595614599375</v>
      </c>
      <c r="I33" s="2">
        <v>2.99884630538363</v>
      </c>
      <c r="J33" s="2">
        <v>2.831357964441161</v>
      </c>
      <c r="K33" s="2">
        <v>2.704629612046516</v>
      </c>
      <c r="L33" s="2">
        <v>2.5666131908422645</v>
      </c>
      <c r="M33" s="2"/>
      <c r="N33" s="9">
        <f t="shared" si="0"/>
        <v>4.344727189894438</v>
      </c>
      <c r="O33" s="9">
        <f>(F33-J33)/2</f>
        <v>1.5133692254532767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0.00131</v>
      </c>
      <c r="E34" s="2">
        <v>0.002828</v>
      </c>
      <c r="F34" s="2">
        <v>0.004453</v>
      </c>
      <c r="G34" s="2">
        <v>0.009276999999999999</v>
      </c>
      <c r="H34" s="2">
        <v>0.03004</v>
      </c>
      <c r="I34" s="2">
        <v>0.0702</v>
      </c>
      <c r="J34" s="2">
        <v>0.09811</v>
      </c>
      <c r="K34" s="2">
        <v>0.116</v>
      </c>
      <c r="L34" s="2">
        <v>0.1291</v>
      </c>
      <c r="M34" s="2"/>
      <c r="N34" s="9">
        <f t="shared" si="0"/>
        <v>0.0512815</v>
      </c>
      <c r="O34" s="9"/>
      <c r="P34" s="2">
        <v>27.96</v>
      </c>
      <c r="Q34" s="2">
        <v>57.91</v>
      </c>
      <c r="R34" s="2">
        <v>14.21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9.576217472899362</v>
      </c>
      <c r="E35" s="2">
        <v>8.466002164514775</v>
      </c>
      <c r="F35" s="2">
        <v>7.811006672881271</v>
      </c>
      <c r="G35" s="2">
        <v>6.752125943194607</v>
      </c>
      <c r="H35" s="2">
        <v>5.05697137692254</v>
      </c>
      <c r="I35" s="2">
        <v>3.8323851592448888</v>
      </c>
      <c r="J35" s="2">
        <v>3.3494559971106357</v>
      </c>
      <c r="K35" s="2">
        <v>3.107803289534515</v>
      </c>
      <c r="L35" s="2">
        <v>2.953439094242259</v>
      </c>
      <c r="M35" s="2"/>
      <c r="N35" s="9">
        <f t="shared" si="0"/>
        <v>5.580231334995953</v>
      </c>
      <c r="O35" s="9">
        <f>(F35-J35)/2</f>
        <v>2.2307753378853175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0.000755</v>
      </c>
      <c r="E36" s="2">
        <v>0.001314</v>
      </c>
      <c r="F36" s="2">
        <v>0.002387</v>
      </c>
      <c r="G36" s="2">
        <v>0.003846</v>
      </c>
      <c r="H36" s="2">
        <v>0.01465</v>
      </c>
      <c r="I36" s="2">
        <v>0.03279</v>
      </c>
      <c r="J36" s="2">
        <v>0.04298</v>
      </c>
      <c r="K36" s="2">
        <v>0.05277</v>
      </c>
      <c r="L36" s="2">
        <v>0.06403</v>
      </c>
      <c r="M36" s="2"/>
      <c r="N36" s="9">
        <f t="shared" si="0"/>
        <v>0.0226835</v>
      </c>
      <c r="O36" s="9"/>
      <c r="P36" s="2">
        <v>5.53</v>
      </c>
      <c r="Q36" s="2">
        <v>69.19</v>
      </c>
      <c r="R36" s="2">
        <v>25.23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10.371235735111734</v>
      </c>
      <c r="E37" s="2">
        <v>9.571819009001844</v>
      </c>
      <c r="F37" s="2">
        <v>8.710585718242397</v>
      </c>
      <c r="G37" s="2">
        <v>8.022425521984278</v>
      </c>
      <c r="H37" s="2">
        <v>6.092955525127201</v>
      </c>
      <c r="I37" s="2">
        <v>4.930600288043751</v>
      </c>
      <c r="J37" s="2">
        <v>4.540190707009029</v>
      </c>
      <c r="K37" s="2">
        <v>4.2441382062436945</v>
      </c>
      <c r="L37" s="2">
        <v>3.965108179811368</v>
      </c>
      <c r="M37" s="2"/>
      <c r="N37" s="9">
        <f t="shared" si="0"/>
        <v>6.6253882126257135</v>
      </c>
      <c r="O37" s="9">
        <f>(F37-J37)/2</f>
        <v>2.085197505616684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0.000609</v>
      </c>
      <c r="E38" s="2">
        <v>0.000798</v>
      </c>
      <c r="F38" s="2">
        <v>0.001181</v>
      </c>
      <c r="G38" s="2">
        <v>0.002235</v>
      </c>
      <c r="H38" s="2">
        <v>0.005397</v>
      </c>
      <c r="I38" s="2">
        <v>0.01573</v>
      </c>
      <c r="J38" s="2">
        <v>0.02171</v>
      </c>
      <c r="K38" s="2">
        <v>0.03021</v>
      </c>
      <c r="L38" s="2">
        <v>0.03799</v>
      </c>
      <c r="M38" s="2"/>
      <c r="N38" s="9">
        <f t="shared" si="0"/>
        <v>0.0114455</v>
      </c>
      <c r="O38" s="9"/>
      <c r="P38" s="2">
        <v>0</v>
      </c>
      <c r="Q38" s="2">
        <v>58.31</v>
      </c>
      <c r="R38" s="2">
        <v>41.69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10.681270151417843</v>
      </c>
      <c r="E39" s="2">
        <v>10.291323633101829</v>
      </c>
      <c r="F39" s="2">
        <v>9.725775319927017</v>
      </c>
      <c r="G39" s="2">
        <v>8.805509453253494</v>
      </c>
      <c r="H39" s="2">
        <v>7.533626597351535</v>
      </c>
      <c r="I39" s="2">
        <v>5.990337519021124</v>
      </c>
      <c r="J39" s="2">
        <v>5.525496463821668</v>
      </c>
      <c r="K39" s="2">
        <v>5.048830005708871</v>
      </c>
      <c r="L39" s="2">
        <v>4.718236477771789</v>
      </c>
      <c r="M39" s="2"/>
      <c r="N39" s="9">
        <f t="shared" si="0"/>
        <v>7.625635891874342</v>
      </c>
      <c r="O39" s="9">
        <f>(F39-J39)/2</f>
        <v>2.1001394280526746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0.0006969999999999999</v>
      </c>
      <c r="E40" s="2">
        <v>0.001081</v>
      </c>
      <c r="F40" s="2">
        <v>0.002084</v>
      </c>
      <c r="G40" s="2">
        <v>0.003276</v>
      </c>
      <c r="H40" s="2">
        <v>0.01339</v>
      </c>
      <c r="I40" s="2">
        <v>0.03396</v>
      </c>
      <c r="J40" s="2">
        <v>0.04207</v>
      </c>
      <c r="K40" s="2">
        <v>0.05039</v>
      </c>
      <c r="L40" s="2">
        <v>0.05758</v>
      </c>
      <c r="M40" s="2"/>
      <c r="N40" s="9">
        <f t="shared" si="0"/>
        <v>0.022077000000000003</v>
      </c>
      <c r="O40" s="9"/>
      <c r="P40" s="2">
        <v>2.106</v>
      </c>
      <c r="Q40" s="2">
        <v>68.76</v>
      </c>
      <c r="R40" s="2">
        <v>29.14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>
        <v>10.486553723455751</v>
      </c>
      <c r="E41" s="2">
        <v>9.853417761589524</v>
      </c>
      <c r="F41" s="2">
        <v>8.906429007045666</v>
      </c>
      <c r="G41" s="2">
        <v>8.253848927683165</v>
      </c>
      <c r="H41" s="2">
        <v>6.222700229112501</v>
      </c>
      <c r="I41" s="2">
        <v>4.880019730883774</v>
      </c>
      <c r="J41" s="2">
        <v>4.571064371668022</v>
      </c>
      <c r="K41" s="2">
        <v>4.310718733467059</v>
      </c>
      <c r="L41" s="2">
        <v>4.118288400873377</v>
      </c>
      <c r="M41" s="2"/>
      <c r="N41" s="9">
        <f t="shared" si="0"/>
        <v>6.738746689356844</v>
      </c>
      <c r="O41" s="9">
        <f>(F41-J41)/2</f>
        <v>2.167682317688822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 t="s">
        <v>18</v>
      </c>
      <c r="B42" s="2">
        <v>18</v>
      </c>
      <c r="C42" s="2">
        <f>CONVERT(B42,"ft","m")</f>
        <v>5.4864</v>
      </c>
      <c r="D42" s="2">
        <v>0.002589</v>
      </c>
      <c r="E42" s="2">
        <v>0.006879</v>
      </c>
      <c r="F42" s="2">
        <v>0.01542</v>
      </c>
      <c r="G42" s="2">
        <v>0.0263</v>
      </c>
      <c r="H42" s="2">
        <v>0.04563</v>
      </c>
      <c r="I42" s="2">
        <v>0.0654</v>
      </c>
      <c r="J42" s="2">
        <v>0.07531999999999998</v>
      </c>
      <c r="K42" s="2">
        <v>0.084</v>
      </c>
      <c r="L42" s="2">
        <v>0.09493000000000001</v>
      </c>
      <c r="M42" s="2"/>
      <c r="N42" s="9">
        <f t="shared" si="0"/>
        <v>0.045369999999999994</v>
      </c>
      <c r="O42" s="9"/>
      <c r="P42" s="2">
        <v>28.011599999999998</v>
      </c>
      <c r="Q42" s="2">
        <v>64.91</v>
      </c>
      <c r="R42" s="2">
        <v>6.99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>
        <v>8.593389319424064</v>
      </c>
      <c r="E43" s="2">
        <v>7.183585429022225</v>
      </c>
      <c r="F43" s="2">
        <v>6.019053424521778</v>
      </c>
      <c r="G43" s="2">
        <v>5.248793390257147</v>
      </c>
      <c r="H43" s="2">
        <v>4.45387353599116</v>
      </c>
      <c r="I43" s="2">
        <v>3.9345655540513667</v>
      </c>
      <c r="J43" s="2">
        <v>3.7308231898225843</v>
      </c>
      <c r="K43" s="2">
        <v>3.5734668618833267</v>
      </c>
      <c r="L43" s="2">
        <v>3.3969921066205595</v>
      </c>
      <c r="M43" s="2"/>
      <c r="N43" s="9">
        <f t="shared" si="0"/>
        <v>4.874938307172181</v>
      </c>
      <c r="O43" s="9">
        <f>(F43-J43)/2</f>
        <v>1.144115117349597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9"/>
      <c r="O46" s="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9"/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2000-09-19T21:46:51Z</dcterms:created>
  <dcterms:modified xsi:type="dcterms:W3CDTF">2001-02-14T03:58:09Z</dcterms:modified>
  <cp:category/>
  <cp:version/>
  <cp:contentType/>
  <cp:contentStatus/>
</cp:coreProperties>
</file>