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<sst xmlns="http://schemas.openxmlformats.org/spreadsheetml/2006/main" count="57" uniqueCount="36">
  <si>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141-000-002</t>
  </si>
  <si>
    <t>141-011-013</t>
  </si>
  <si>
    <t>141-023-025</t>
  </si>
  <si>
    <t>141-035-037</t>
  </si>
  <si>
    <t>141-039-041</t>
  </si>
  <si>
    <t>141-047-049</t>
  </si>
  <si>
    <t>141-053-055</t>
  </si>
  <si>
    <t>141-059-061</t>
  </si>
  <si>
    <t>141-071-073</t>
  </si>
  <si>
    <t>141-083-085</t>
  </si>
  <si>
    <t>141-095-097</t>
  </si>
  <si>
    <t>141-107-109</t>
  </si>
  <si>
    <t>141-119-121</t>
  </si>
  <si>
    <t>141-131-133</t>
  </si>
  <si>
    <t>141-143-145</t>
  </si>
  <si>
    <t>141-155-157</t>
  </si>
  <si>
    <t>141-167-169</t>
  </si>
  <si>
    <t>141-179-181</t>
  </si>
  <si>
    <t>141-191-193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</si>
  <si>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</si>
  <si>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</si>
  <si>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</si>
  <si>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</si>
  <si>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</si>
  <si>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</si>
  <si>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</si>
  <si>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</si>
  <si>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</si>
  <si>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</si>
  <si>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</si>
  <si>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</si>
  <si>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</si>
  <si>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</si>
  <si>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</si>
  <si>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</si>
  <si>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BSS00_141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</si>
</sst>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4.7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21.7986</c:v>
                </c:pt>
                <c:pt idx="1">
                  <c:v>15.773500000000002</c:v>
                </c:pt>
                <c:pt idx="2">
                  <c:v>11.52827</c:v>
                </c:pt>
                <c:pt idx="3">
                  <c:v>40.948156000000004</c:v>
                </c:pt>
                <c:pt idx="4">
                  <c:v>34.310357</c:v>
                </c:pt>
                <c:pt idx="5">
                  <c:v>17.66778</c:v>
                </c:pt>
                <c:pt idx="6">
                  <c:v>12.865609999999998</c:v>
                </c:pt>
                <c:pt idx="7">
                  <c:v>94.39</c:v>
                </c:pt>
                <c:pt idx="8">
                  <c:v>19.848065</c:v>
                </c:pt>
                <c:pt idx="9">
                  <c:v>36.47121</c:v>
                </c:pt>
                <c:pt idx="10">
                  <c:v>14.725</c:v>
                </c:pt>
                <c:pt idx="11">
                  <c:v>61.58931</c:v>
                </c:pt>
                <c:pt idx="12">
                  <c:v>28.27571</c:v>
                </c:pt>
                <c:pt idx="13">
                  <c:v>55.49441</c:v>
                </c:pt>
                <c:pt idx="14">
                  <c:v>24.8128</c:v>
                </c:pt>
                <c:pt idx="15">
                  <c:v>19.3955</c:v>
                </c:pt>
                <c:pt idx="16">
                  <c:v>10.365</c:v>
                </c:pt>
                <c:pt idx="17">
                  <c:v>4.2021999999999995</c:v>
                </c:pt>
                <c:pt idx="18">
                  <c:v>13.614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3.333333333333333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</c:numCache>
            </c:numRef>
          </c:yVal>
          <c:smooth val="0"/>
        </c:ser>
        <c:axId val="39438876"/>
        <c:axId val="19405565"/>
      </c:scatterChart>
      <c:valAx>
        <c:axId val="3943887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9405565"/>
        <c:crosses val="autoZero"/>
        <c:crossBetween val="midCat"/>
        <c:dispUnits/>
        <c:majorUnit val="10"/>
        <c:minorUnit val="5"/>
      </c:valAx>
      <c:valAx>
        <c:axId val="1940556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43887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21.7986</c:v>
                </c:pt>
                <c:pt idx="1">
                  <c:v>15.773500000000002</c:v>
                </c:pt>
                <c:pt idx="2">
                  <c:v>11.52827</c:v>
                </c:pt>
                <c:pt idx="3">
                  <c:v>40.948156000000004</c:v>
                </c:pt>
                <c:pt idx="4">
                  <c:v>34.310357</c:v>
                </c:pt>
                <c:pt idx="5">
                  <c:v>17.66778</c:v>
                </c:pt>
                <c:pt idx="6">
                  <c:v>12.865609999999998</c:v>
                </c:pt>
                <c:pt idx="7">
                  <c:v>94.39</c:v>
                </c:pt>
                <c:pt idx="8">
                  <c:v>19.848065</c:v>
                </c:pt>
                <c:pt idx="9">
                  <c:v>36.47121</c:v>
                </c:pt>
                <c:pt idx="10">
                  <c:v>14.725</c:v>
                </c:pt>
                <c:pt idx="11">
                  <c:v>61.58931</c:v>
                </c:pt>
                <c:pt idx="12">
                  <c:v>28.27571</c:v>
                </c:pt>
                <c:pt idx="13">
                  <c:v>55.49441</c:v>
                </c:pt>
                <c:pt idx="14">
                  <c:v>24.8128</c:v>
                </c:pt>
                <c:pt idx="15">
                  <c:v>19.3955</c:v>
                </c:pt>
                <c:pt idx="16">
                  <c:v>10.365</c:v>
                </c:pt>
                <c:pt idx="17">
                  <c:v>4.2021999999999995</c:v>
                </c:pt>
                <c:pt idx="18">
                  <c:v>13.614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1.016</c:v>
                </c:pt>
                <c:pt idx="5">
                  <c:v>1.2192</c:v>
                </c:pt>
                <c:pt idx="6">
                  <c:v>1.3716</c:v>
                </c:pt>
                <c:pt idx="7">
                  <c:v>1.524</c:v>
                </c:pt>
                <c:pt idx="8">
                  <c:v>1.8288</c:v>
                </c:pt>
                <c:pt idx="9">
                  <c:v>2.1336</c:v>
                </c:pt>
                <c:pt idx="10">
                  <c:v>2.4384</c:v>
                </c:pt>
                <c:pt idx="11">
                  <c:v>2.7432</c:v>
                </c:pt>
                <c:pt idx="12">
                  <c:v>3.048</c:v>
                </c:pt>
                <c:pt idx="13">
                  <c:v>3.3528</c:v>
                </c:pt>
                <c:pt idx="14">
                  <c:v>3.6576</c:v>
                </c:pt>
                <c:pt idx="15">
                  <c:v>3.9624</c:v>
                </c:pt>
                <c:pt idx="16">
                  <c:v>4.2672</c:v>
                </c:pt>
                <c:pt idx="17">
                  <c:v>4.572</c:v>
                </c:pt>
                <c:pt idx="18">
                  <c:v>4.8768</c:v>
                </c:pt>
              </c:numCache>
            </c:numRef>
          </c:yVal>
          <c:smooth val="0"/>
        </c:ser>
        <c:axId val="40432358"/>
        <c:axId val="28346903"/>
      </c:scatterChart>
      <c:valAx>
        <c:axId val="4043235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346903"/>
        <c:crosses val="autoZero"/>
        <c:crossBetween val="midCat"/>
        <c:dispUnits/>
        <c:majorUnit val="10"/>
        <c:minorUnit val="5"/>
      </c:valAx>
      <c:valAx>
        <c:axId val="2834690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043235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43</xdr:row>
      <xdr:rowOff>76200</xdr:rowOff>
    </xdr:from>
    <xdr:to>
      <xdr:col>11</xdr:col>
      <xdr:colOff>266700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238125" y="6629400"/>
        <a:ext cx="44767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44</xdr:row>
      <xdr:rowOff>66675</xdr:rowOff>
    </xdr:from>
    <xdr:to>
      <xdr:col>20</xdr:col>
      <xdr:colOff>295275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4924425" y="6772275"/>
        <a:ext cx="35718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9" customWidth="1"/>
    <col min="4" max="5" width="5.8515625" style="0" bestFit="1" customWidth="1"/>
    <col min="6" max="12" width="5.00390625" style="0" bestFit="1" customWidth="1"/>
    <col min="13" max="13" width="3.421875" style="0" bestFit="1" customWidth="1"/>
    <col min="14" max="15" width="4.7109375" style="9" customWidth="1"/>
    <col min="16" max="16" width="8.8515625" style="7" bestFit="1" customWidth="1"/>
    <col min="17" max="18" width="5.42187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7" bestFit="1" customWidth="1"/>
    <col min="24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9" customFormat="1" ht="9.75">
      <c r="A4" s="12" t="s">
        <v>35</v>
      </c>
      <c r="B4" s="1"/>
      <c r="C4" s="1"/>
      <c r="D4" s="1"/>
      <c r="E4" s="1"/>
      <c r="F4" s="1"/>
      <c r="G4" s="22" t="s">
        <v>34</v>
      </c>
      <c r="H4" s="1"/>
      <c r="I4" s="1"/>
      <c r="J4" s="1"/>
      <c r="K4" s="1"/>
      <c r="L4" s="1"/>
      <c r="M4" s="1"/>
      <c r="N4" s="8"/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28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23</v>
      </c>
      <c r="Q5" s="6" t="s">
        <v>24</v>
      </c>
      <c r="R5" s="6" t="s">
        <v>25</v>
      </c>
      <c r="S5" s="1"/>
      <c r="T5" s="12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0.000945</v>
      </c>
      <c r="E6" s="2">
        <v>0.001568</v>
      </c>
      <c r="F6" s="2">
        <v>0.0025059999999999995</v>
      </c>
      <c r="G6" s="2">
        <v>0.00432</v>
      </c>
      <c r="H6" s="2">
        <v>0.01641</v>
      </c>
      <c r="I6" s="2">
        <v>0.04899</v>
      </c>
      <c r="J6" s="2">
        <v>0.1024</v>
      </c>
      <c r="K6" s="2">
        <v>0.1516</v>
      </c>
      <c r="L6" s="2">
        <v>0.2172</v>
      </c>
      <c r="M6" s="2" t="s">
        <v>19</v>
      </c>
      <c r="N6" s="5">
        <f>(F6+J6)/2</f>
        <v>0.052453</v>
      </c>
      <c r="O6" s="5"/>
      <c r="P6" s="5">
        <v>21.7986</v>
      </c>
      <c r="Q6" s="5">
        <v>55.02</v>
      </c>
      <c r="R6" s="5">
        <v>23.26</v>
      </c>
      <c r="S6" s="2"/>
      <c r="T6" s="13" t="s">
        <v>30</v>
      </c>
      <c r="U6" s="14" t="s">
        <v>31</v>
      </c>
      <c r="V6" s="14" t="s">
        <v>32</v>
      </c>
      <c r="W6" s="14" t="s">
        <v>23</v>
      </c>
      <c r="X6" s="14" t="s">
        <v>33</v>
      </c>
      <c r="Y6" s="15" t="s">
        <v>25</v>
      </c>
      <c r="Z6" s="2"/>
      <c r="AA6" s="2"/>
      <c r="AB6" s="2"/>
      <c r="AC6" s="2"/>
    </row>
    <row r="7" spans="1:29" ht="12">
      <c r="A7" s="2"/>
      <c r="B7" s="2"/>
      <c r="C7" s="2"/>
      <c r="D7" s="2">
        <v>10.04739805021574</v>
      </c>
      <c r="E7" s="2">
        <v>9.316858725208967</v>
      </c>
      <c r="F7" s="2">
        <v>8.640397870002314</v>
      </c>
      <c r="G7" s="2">
        <v>7.854752972273343</v>
      </c>
      <c r="H7" s="2">
        <v>5.929280950923099</v>
      </c>
      <c r="I7" s="2">
        <v>4.351368898153961</v>
      </c>
      <c r="J7" s="2">
        <v>3.2877123795494496</v>
      </c>
      <c r="K7" s="2">
        <v>2.7216583413783577</v>
      </c>
      <c r="L7" s="2">
        <v>2.202903991745088</v>
      </c>
      <c r="M7" s="2" t="s">
        <v>20</v>
      </c>
      <c r="N7" s="5">
        <f aca="true" t="shared" si="0" ref="N7:N43">(F7+J7)/2</f>
        <v>5.964055124775882</v>
      </c>
      <c r="O7" s="5">
        <f>(F7-J7)/2</f>
        <v>2.676342745226432</v>
      </c>
      <c r="P7" s="5"/>
      <c r="Q7" s="5"/>
      <c r="R7" s="5"/>
      <c r="S7" s="2"/>
      <c r="T7" s="16" t="s">
        <v>0</v>
      </c>
      <c r="U7" s="10">
        <v>0.08333333333333333</v>
      </c>
      <c r="V7" s="10">
        <f>CONVERT(U7,"ft","m")</f>
        <v>0.0254</v>
      </c>
      <c r="W7" s="17">
        <v>21.7986</v>
      </c>
      <c r="X7" s="17">
        <v>55.02</v>
      </c>
      <c r="Y7" s="18">
        <v>23.26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0.001541</v>
      </c>
      <c r="E8" s="2">
        <v>0.003149</v>
      </c>
      <c r="F8" s="2">
        <v>0.006742</v>
      </c>
      <c r="G8" s="2">
        <v>0.01453</v>
      </c>
      <c r="H8" s="2">
        <v>0.03124</v>
      </c>
      <c r="I8" s="2">
        <v>0.05011</v>
      </c>
      <c r="J8" s="2">
        <v>0.06212</v>
      </c>
      <c r="K8" s="2">
        <v>0.07824</v>
      </c>
      <c r="L8" s="2">
        <v>0.1122</v>
      </c>
      <c r="M8" s="2"/>
      <c r="N8" s="5">
        <f t="shared" si="0"/>
        <v>0.034431</v>
      </c>
      <c r="O8" s="5"/>
      <c r="P8" s="5">
        <v>15.773500000000002</v>
      </c>
      <c r="Q8" s="5">
        <v>72.54</v>
      </c>
      <c r="R8" s="5">
        <v>11.66</v>
      </c>
      <c r="S8" s="2"/>
      <c r="T8" s="16" t="s">
        <v>1</v>
      </c>
      <c r="U8" s="10">
        <v>1</v>
      </c>
      <c r="V8" s="10">
        <f>CONVERT(U8,"ft","m")</f>
        <v>0.3048</v>
      </c>
      <c r="W8" s="17">
        <v>15.773500000000002</v>
      </c>
      <c r="X8" s="17">
        <v>72.54</v>
      </c>
      <c r="Y8" s="18">
        <v>11.66</v>
      </c>
      <c r="Z8" s="2"/>
      <c r="AA8" s="2"/>
      <c r="AB8" s="2"/>
      <c r="AC8" s="2"/>
    </row>
    <row r="9" spans="1:29" ht="12">
      <c r="A9" s="2"/>
      <c r="B9" s="2"/>
      <c r="C9" s="2"/>
      <c r="D9" s="2">
        <v>9.34191742280939</v>
      </c>
      <c r="E9" s="2">
        <v>8.310890527188764</v>
      </c>
      <c r="F9" s="2">
        <v>7.212607657339964</v>
      </c>
      <c r="G9" s="2">
        <v>6.10482148680397</v>
      </c>
      <c r="H9" s="2">
        <v>5.000461736294833</v>
      </c>
      <c r="I9" s="2">
        <v>4.318757652007235</v>
      </c>
      <c r="J9" s="2">
        <v>4.008798360049511</v>
      </c>
      <c r="K9" s="2">
        <v>3.675949819484578</v>
      </c>
      <c r="L9" s="2">
        <v>3.155855418940657</v>
      </c>
      <c r="M9" s="2"/>
      <c r="N9" s="5">
        <f t="shared" si="0"/>
        <v>5.610703008694737</v>
      </c>
      <c r="O9" s="5">
        <f>(F9-J9)/2</f>
        <v>1.6019046486452266</v>
      </c>
      <c r="P9" s="5"/>
      <c r="Q9" s="5"/>
      <c r="R9" s="5"/>
      <c r="S9" s="2"/>
      <c r="T9" s="16" t="s">
        <v>2</v>
      </c>
      <c r="U9" s="10">
        <v>2</v>
      </c>
      <c r="V9" s="10">
        <f>CONVERT(U9,"ft","m")</f>
        <v>0.6096</v>
      </c>
      <c r="W9" s="17">
        <v>11.52827</v>
      </c>
      <c r="X9" s="17">
        <v>75.67</v>
      </c>
      <c r="Y9" s="18">
        <v>12.9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0.001293</v>
      </c>
      <c r="E10" s="2">
        <v>0.002653</v>
      </c>
      <c r="F10" s="2">
        <v>0.005601</v>
      </c>
      <c r="G10" s="2">
        <v>0.01051</v>
      </c>
      <c r="H10" s="2">
        <v>0.02093</v>
      </c>
      <c r="I10" s="2">
        <v>0.0377</v>
      </c>
      <c r="J10" s="2">
        <v>0.05075</v>
      </c>
      <c r="K10" s="2">
        <v>0.06873</v>
      </c>
      <c r="L10" s="2">
        <v>0.1173</v>
      </c>
      <c r="M10" s="2"/>
      <c r="N10" s="5">
        <f t="shared" si="0"/>
        <v>0.028175500000000003</v>
      </c>
      <c r="O10" s="5"/>
      <c r="P10" s="5">
        <v>11.52827</v>
      </c>
      <c r="Q10" s="5">
        <v>75.67</v>
      </c>
      <c r="R10" s="5">
        <v>12.9</v>
      </c>
      <c r="S10" s="2"/>
      <c r="T10" s="16" t="s">
        <v>3</v>
      </c>
      <c r="U10" s="10">
        <v>3</v>
      </c>
      <c r="V10" s="10">
        <f>CONVERT(U10,"ft","m")</f>
        <v>0.9144</v>
      </c>
      <c r="W10" s="17">
        <v>40.948156000000004</v>
      </c>
      <c r="X10" s="17">
        <v>54.02</v>
      </c>
      <c r="Y10" s="18">
        <v>5.04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9.595062009513919</v>
      </c>
      <c r="E11" s="2">
        <v>8.55815960909548</v>
      </c>
      <c r="F11" s="2">
        <v>7.480099856376817</v>
      </c>
      <c r="G11" s="2">
        <v>6.572093520474634</v>
      </c>
      <c r="H11" s="2">
        <v>5.578283878181103</v>
      </c>
      <c r="I11" s="2">
        <v>4.729291666280785</v>
      </c>
      <c r="J11" s="2">
        <v>4.300448367476911</v>
      </c>
      <c r="K11" s="2">
        <v>3.8629162304109808</v>
      </c>
      <c r="L11" s="2">
        <v>3.091725081520941</v>
      </c>
      <c r="M11" s="2"/>
      <c r="N11" s="5">
        <f t="shared" si="0"/>
        <v>5.890274111926864</v>
      </c>
      <c r="O11" s="5">
        <f>(F11-J11)/2</f>
        <v>1.5898257444499526</v>
      </c>
      <c r="P11" s="5"/>
      <c r="Q11" s="5"/>
      <c r="R11" s="5"/>
      <c r="S11" s="2"/>
      <c r="T11" s="16" t="s">
        <v>4</v>
      </c>
      <c r="U11" s="10">
        <v>3.333333333333333</v>
      </c>
      <c r="V11" s="10">
        <f>CONVERT(U11,"ft","m")</f>
        <v>1.016</v>
      </c>
      <c r="W11" s="17">
        <v>34.310357</v>
      </c>
      <c r="X11" s="17">
        <v>56.61</v>
      </c>
      <c r="Y11" s="18">
        <v>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0.003833</v>
      </c>
      <c r="E12" s="2">
        <v>0.01441</v>
      </c>
      <c r="F12" s="2">
        <v>0.0233</v>
      </c>
      <c r="G12" s="2">
        <v>0.03283</v>
      </c>
      <c r="H12" s="2">
        <v>0.05446</v>
      </c>
      <c r="I12" s="2">
        <v>0.07979000000000001</v>
      </c>
      <c r="J12" s="2">
        <v>0.09383</v>
      </c>
      <c r="K12" s="2">
        <v>0.1085</v>
      </c>
      <c r="L12" s="2">
        <v>0.1317</v>
      </c>
      <c r="M12" s="2"/>
      <c r="N12" s="5">
        <f t="shared" si="0"/>
        <v>0.058565</v>
      </c>
      <c r="O12" s="5"/>
      <c r="P12" s="5">
        <v>40.948156000000004</v>
      </c>
      <c r="Q12" s="5">
        <v>54.02</v>
      </c>
      <c r="R12" s="5">
        <v>5.04</v>
      </c>
      <c r="S12" s="2"/>
      <c r="T12" s="16" t="s">
        <v>5</v>
      </c>
      <c r="U12" s="10">
        <v>4</v>
      </c>
      <c r="V12" s="10">
        <f>CONVERT(U12,"ft","m")</f>
        <v>1.2192</v>
      </c>
      <c r="W12" s="17">
        <v>17.66778</v>
      </c>
      <c r="X12" s="17">
        <v>71.06</v>
      </c>
      <c r="Y12" s="18">
        <v>11.23</v>
      </c>
      <c r="Z12" s="2"/>
      <c r="AA12" s="2"/>
      <c r="AB12" s="2"/>
      <c r="AC12" s="2"/>
    </row>
    <row r="13" spans="1:29" ht="12">
      <c r="A13" s="2"/>
      <c r="B13" s="2"/>
      <c r="C13" s="2"/>
      <c r="D13" s="2">
        <v>8.027310286523656</v>
      </c>
      <c r="E13" s="2">
        <v>6.116785854262065</v>
      </c>
      <c r="F13" s="2">
        <v>5.423526234895169</v>
      </c>
      <c r="G13" s="2">
        <v>4.928841439863832</v>
      </c>
      <c r="H13" s="2">
        <v>4.198659207393016</v>
      </c>
      <c r="I13" s="2">
        <v>3.647648243507914</v>
      </c>
      <c r="J13" s="2">
        <v>3.413806924481224</v>
      </c>
      <c r="K13" s="2">
        <v>3.204233052217608</v>
      </c>
      <c r="L13" s="2">
        <v>2.924672749292935</v>
      </c>
      <c r="M13" s="2"/>
      <c r="N13" s="5">
        <f t="shared" si="0"/>
        <v>4.418666579688196</v>
      </c>
      <c r="O13" s="5">
        <f>(F13-J13)/2</f>
        <v>1.0048596552069724</v>
      </c>
      <c r="P13" s="5"/>
      <c r="Q13" s="5"/>
      <c r="R13" s="5"/>
      <c r="S13" s="2"/>
      <c r="T13" s="16" t="s">
        <v>6</v>
      </c>
      <c r="U13" s="10">
        <v>4.5</v>
      </c>
      <c r="V13" s="10">
        <f>CONVERT(U13,"ft","m")</f>
        <v>1.3716</v>
      </c>
      <c r="W13" s="17">
        <v>12.865609999999998</v>
      </c>
      <c r="X13" s="17">
        <v>63.84</v>
      </c>
      <c r="Y13" s="18">
        <v>23.31</v>
      </c>
      <c r="Z13" s="2"/>
      <c r="AA13" s="2"/>
      <c r="AB13" s="2"/>
      <c r="AC13" s="2"/>
    </row>
    <row r="14" spans="1:29" ht="12">
      <c r="A14" s="2" t="s">
        <v>4</v>
      </c>
      <c r="B14" s="2">
        <v>3.333333333333333</v>
      </c>
      <c r="C14" s="2">
        <f>CONVERT(B14,"ft","m")</f>
        <v>1.016</v>
      </c>
      <c r="D14" s="2">
        <v>0.001982</v>
      </c>
      <c r="E14" s="2">
        <v>0.004587</v>
      </c>
      <c r="F14" s="2">
        <v>0.01189</v>
      </c>
      <c r="G14" s="2">
        <v>0.0237</v>
      </c>
      <c r="H14" s="2">
        <v>0.04761</v>
      </c>
      <c r="I14" s="2">
        <v>0.07416</v>
      </c>
      <c r="J14" s="2">
        <v>0.09061</v>
      </c>
      <c r="K14" s="2">
        <v>0.1093</v>
      </c>
      <c r="L14" s="2">
        <v>0.142</v>
      </c>
      <c r="M14" s="2"/>
      <c r="N14" s="5">
        <f t="shared" si="0"/>
        <v>0.05125</v>
      </c>
      <c r="O14" s="5"/>
      <c r="P14" s="5">
        <v>34.310357</v>
      </c>
      <c r="Q14" s="5">
        <v>56.61</v>
      </c>
      <c r="R14" s="5">
        <v>9</v>
      </c>
      <c r="S14" s="2"/>
      <c r="T14" s="16" t="s">
        <v>7</v>
      </c>
      <c r="U14" s="10">
        <v>5</v>
      </c>
      <c r="V14" s="10">
        <f>CONVERT(U14,"ft","m")</f>
        <v>1.524</v>
      </c>
      <c r="W14" s="17">
        <v>94.39</v>
      </c>
      <c r="X14" s="17">
        <v>4.83</v>
      </c>
      <c r="Y14" s="18">
        <v>0.84</v>
      </c>
      <c r="Z14" s="2"/>
      <c r="AA14" s="2"/>
      <c r="AB14" s="2"/>
      <c r="AC14" s="2"/>
    </row>
    <row r="15" spans="1:29" ht="12">
      <c r="A15" s="2"/>
      <c r="B15" s="2"/>
      <c r="C15" s="2"/>
      <c r="D15" s="2">
        <v>8.978827322137686</v>
      </c>
      <c r="E15" s="2">
        <v>7.768233377242214</v>
      </c>
      <c r="F15" s="2">
        <v>6.394107474691157</v>
      </c>
      <c r="G15" s="2">
        <v>5.39896913065119</v>
      </c>
      <c r="H15" s="2">
        <v>4.392591560880474</v>
      </c>
      <c r="I15" s="2">
        <v>3.753214945811281</v>
      </c>
      <c r="J15" s="2">
        <v>3.4641859104272967</v>
      </c>
      <c r="K15" s="2">
        <v>3.193634693877545</v>
      </c>
      <c r="L15" s="2">
        <v>2.816037165157405</v>
      </c>
      <c r="M15" s="2"/>
      <c r="N15" s="5">
        <f t="shared" si="0"/>
        <v>4.929146692559227</v>
      </c>
      <c r="O15" s="5">
        <f>(F15-J15)/2</f>
        <v>1.46496078213193</v>
      </c>
      <c r="P15" s="5"/>
      <c r="Q15" s="5"/>
      <c r="R15" s="5"/>
      <c r="S15" s="2"/>
      <c r="T15" s="16" t="s">
        <v>8</v>
      </c>
      <c r="U15" s="10">
        <v>6</v>
      </c>
      <c r="V15" s="10">
        <f>CONVERT(U15,"ft","m")</f>
        <v>1.8288</v>
      </c>
      <c r="W15" s="17">
        <v>19.848065</v>
      </c>
      <c r="X15" s="17">
        <v>64.24</v>
      </c>
      <c r="Y15" s="18">
        <v>15.9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">
        <v>0.001516</v>
      </c>
      <c r="E16" s="2">
        <v>0.00328</v>
      </c>
      <c r="F16" s="2">
        <v>0.007229</v>
      </c>
      <c r="G16" s="2">
        <v>0.01403</v>
      </c>
      <c r="H16" s="2">
        <v>0.02963</v>
      </c>
      <c r="I16" s="2">
        <v>0.05093</v>
      </c>
      <c r="J16" s="2">
        <v>0.06637</v>
      </c>
      <c r="K16" s="2">
        <v>0.08829000000000001</v>
      </c>
      <c r="L16" s="2">
        <v>0.1338</v>
      </c>
      <c r="M16" s="2"/>
      <c r="N16" s="5">
        <f t="shared" si="0"/>
        <v>0.0367995</v>
      </c>
      <c r="O16" s="5"/>
      <c r="P16" s="5">
        <v>17.66778</v>
      </c>
      <c r="Q16" s="5">
        <v>71.06</v>
      </c>
      <c r="R16" s="5">
        <v>11.23</v>
      </c>
      <c r="S16" s="2"/>
      <c r="T16" s="16" t="s">
        <v>9</v>
      </c>
      <c r="U16" s="10">
        <v>7</v>
      </c>
      <c r="V16" s="10">
        <f>CONVERT(U16,"ft","m")</f>
        <v>2.1336</v>
      </c>
      <c r="W16" s="17">
        <v>36.47121</v>
      </c>
      <c r="X16" s="17">
        <v>56.92</v>
      </c>
      <c r="Y16" s="18">
        <v>6.73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9.365514531153083</v>
      </c>
      <c r="E17" s="2">
        <v>8.252088469818728</v>
      </c>
      <c r="F17" s="2">
        <v>7.111988194169171</v>
      </c>
      <c r="G17" s="2">
        <v>6.155341180816913</v>
      </c>
      <c r="H17" s="2">
        <v>5.076797563475529</v>
      </c>
      <c r="I17" s="2">
        <v>4.295340472539278</v>
      </c>
      <c r="J17" s="2">
        <v>3.913324915543991</v>
      </c>
      <c r="K17" s="2">
        <v>3.501606146775261</v>
      </c>
      <c r="L17" s="2">
        <v>2.9018499789079883</v>
      </c>
      <c r="M17" s="2"/>
      <c r="N17" s="5">
        <f t="shared" si="0"/>
        <v>5.512656554856581</v>
      </c>
      <c r="O17" s="5">
        <f>(F17-J17)/2</f>
        <v>1.5993316393125898</v>
      </c>
      <c r="P17" s="5"/>
      <c r="Q17" s="5"/>
      <c r="R17" s="5"/>
      <c r="S17" s="2"/>
      <c r="T17" s="16" t="s">
        <v>10</v>
      </c>
      <c r="U17" s="10">
        <v>8</v>
      </c>
      <c r="V17" s="10">
        <f>CONVERT(U17,"ft","m")</f>
        <v>2.4384</v>
      </c>
      <c r="W17" s="17">
        <v>14.725</v>
      </c>
      <c r="X17" s="17">
        <v>53.04</v>
      </c>
      <c r="Y17" s="18">
        <v>32.28</v>
      </c>
      <c r="Z17" s="2"/>
      <c r="AA17" s="2"/>
      <c r="AB17" s="2"/>
      <c r="AC17" s="2"/>
    </row>
    <row r="18" spans="1:29" ht="12">
      <c r="A18" s="2" t="s">
        <v>6</v>
      </c>
      <c r="B18" s="2">
        <v>4.5</v>
      </c>
      <c r="C18" s="2">
        <f>CONVERT(B18,"ft","m")</f>
        <v>1.3716</v>
      </c>
      <c r="D18" s="2">
        <v>0.000948</v>
      </c>
      <c r="E18" s="2">
        <v>0.001545</v>
      </c>
      <c r="F18" s="2">
        <v>0.002457</v>
      </c>
      <c r="G18" s="2">
        <v>0.004317999999999999</v>
      </c>
      <c r="H18" s="2">
        <v>0.016420000000000004</v>
      </c>
      <c r="I18" s="2">
        <v>0.03536</v>
      </c>
      <c r="J18" s="2">
        <v>0.05044</v>
      </c>
      <c r="K18" s="2">
        <v>0.09219</v>
      </c>
      <c r="L18" s="2">
        <v>0.1772</v>
      </c>
      <c r="M18" s="2"/>
      <c r="N18" s="5">
        <f t="shared" si="0"/>
        <v>0.0264485</v>
      </c>
      <c r="O18" s="5"/>
      <c r="P18" s="5">
        <v>12.865609999999998</v>
      </c>
      <c r="Q18" s="5">
        <v>63.84</v>
      </c>
      <c r="R18" s="5">
        <v>23.31</v>
      </c>
      <c r="S18" s="2"/>
      <c r="T18" s="16" t="s">
        <v>11</v>
      </c>
      <c r="U18" s="10">
        <v>9</v>
      </c>
      <c r="V18" s="10">
        <f>CONVERT(U18,"ft","m")</f>
        <v>2.7432</v>
      </c>
      <c r="W18" s="17">
        <v>61.58931</v>
      </c>
      <c r="X18" s="17">
        <v>20.69</v>
      </c>
      <c r="Y18" s="18">
        <v>17.74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10.042825320425916</v>
      </c>
      <c r="E19" s="2">
        <v>9.338177446532438</v>
      </c>
      <c r="F19" s="2">
        <v>8.66888642696201</v>
      </c>
      <c r="G19" s="2">
        <v>7.855421041301669</v>
      </c>
      <c r="H19" s="2">
        <v>5.928402062659007</v>
      </c>
      <c r="I19" s="2">
        <v>4.82173791504538</v>
      </c>
      <c r="J19" s="2">
        <v>4.309287914108592</v>
      </c>
      <c r="K19" s="2">
        <v>3.4392459221226934</v>
      </c>
      <c r="L19" s="2">
        <v>2.4965494909944312</v>
      </c>
      <c r="M19" s="2"/>
      <c r="N19" s="5">
        <f t="shared" si="0"/>
        <v>6.489087170535301</v>
      </c>
      <c r="O19" s="5">
        <f>(F19-J19)/2</f>
        <v>2.179799256426709</v>
      </c>
      <c r="P19" s="5"/>
      <c r="Q19" s="5"/>
      <c r="R19" s="5"/>
      <c r="S19" s="2"/>
      <c r="T19" s="16" t="s">
        <v>12</v>
      </c>
      <c r="U19" s="10">
        <v>10</v>
      </c>
      <c r="V19" s="10">
        <f>CONVERT(U19,"ft","m")</f>
        <v>3.048</v>
      </c>
      <c r="W19" s="17">
        <v>28.27571</v>
      </c>
      <c r="X19" s="17">
        <v>64.53</v>
      </c>
      <c r="Y19" s="18">
        <v>7.22</v>
      </c>
      <c r="Z19" s="2"/>
      <c r="AA19" s="2"/>
      <c r="AB19" s="2"/>
      <c r="AC19" s="2"/>
    </row>
    <row r="20" spans="1:29" ht="12">
      <c r="A20" s="2" t="s">
        <v>7</v>
      </c>
      <c r="B20" s="2">
        <v>5</v>
      </c>
      <c r="C20" s="2">
        <f>CONVERT(B20,"ft","m")</f>
        <v>1.524</v>
      </c>
      <c r="D20" s="2">
        <v>0.05859</v>
      </c>
      <c r="E20" s="2">
        <v>0.08118000000000002</v>
      </c>
      <c r="F20" s="2">
        <v>0.09714</v>
      </c>
      <c r="G20" s="2">
        <v>0.1138</v>
      </c>
      <c r="H20" s="2">
        <v>0.15</v>
      </c>
      <c r="I20" s="2">
        <v>0.1912</v>
      </c>
      <c r="J20" s="2">
        <v>0.2128</v>
      </c>
      <c r="K20" s="2">
        <v>0.2339</v>
      </c>
      <c r="L20" s="2">
        <v>0.2645</v>
      </c>
      <c r="M20" s="2"/>
      <c r="N20" s="5">
        <f t="shared" si="0"/>
        <v>0.15497</v>
      </c>
      <c r="O20" s="5"/>
      <c r="P20" s="5">
        <v>94.39</v>
      </c>
      <c r="Q20" s="5">
        <v>4.83</v>
      </c>
      <c r="R20" s="5">
        <v>0.84</v>
      </c>
      <c r="S20" s="2"/>
      <c r="T20" s="16" t="s">
        <v>13</v>
      </c>
      <c r="U20" s="10">
        <v>11</v>
      </c>
      <c r="V20" s="10">
        <f>CONVERT(U20,"ft","m")</f>
        <v>3.3528</v>
      </c>
      <c r="W20" s="17">
        <v>55.49441</v>
      </c>
      <c r="X20" s="17">
        <v>40.46</v>
      </c>
      <c r="Y20" s="18">
        <v>3.96</v>
      </c>
      <c r="Z20" s="2"/>
      <c r="AA20" s="2"/>
      <c r="AB20" s="2"/>
      <c r="AC20" s="2"/>
    </row>
    <row r="21" spans="1:29" ht="12">
      <c r="A21" s="2"/>
      <c r="B21" s="2"/>
      <c r="C21" s="2"/>
      <c r="D21" s="2">
        <v>4.093201739828864</v>
      </c>
      <c r="E21" s="2">
        <v>3.622731849739118</v>
      </c>
      <c r="F21" s="2">
        <v>3.36379070341309</v>
      </c>
      <c r="G21" s="2">
        <v>3.1354275372428675</v>
      </c>
      <c r="H21" s="2">
        <v>2.736965594166206</v>
      </c>
      <c r="I21" s="2">
        <v>2.386845571568701</v>
      </c>
      <c r="J21" s="2">
        <v>2.2324299440482602</v>
      </c>
      <c r="K21" s="2">
        <v>2.096036233197022</v>
      </c>
      <c r="L21" s="2">
        <v>1.918660372548061</v>
      </c>
      <c r="M21" s="2"/>
      <c r="N21" s="5">
        <f t="shared" si="0"/>
        <v>2.798110323730675</v>
      </c>
      <c r="O21" s="5">
        <f>(F21-J21)/2</f>
        <v>0.5656803796824148</v>
      </c>
      <c r="P21" s="5"/>
      <c r="Q21" s="5"/>
      <c r="R21" s="5"/>
      <c r="S21" s="2"/>
      <c r="T21" s="16" t="s">
        <v>14</v>
      </c>
      <c r="U21" s="10">
        <v>12</v>
      </c>
      <c r="V21" s="10">
        <f>CONVERT(U21,"ft","m")</f>
        <v>3.6576</v>
      </c>
      <c r="W21" s="17">
        <v>24.8128</v>
      </c>
      <c r="X21" s="17">
        <v>61.22</v>
      </c>
      <c r="Y21" s="18">
        <v>13.96</v>
      </c>
      <c r="Z21" s="2"/>
      <c r="AA21" s="2"/>
      <c r="AB21" s="2"/>
      <c r="AC21" s="2"/>
    </row>
    <row r="22" spans="1:29" ht="12">
      <c r="A22" s="2" t="s">
        <v>8</v>
      </c>
      <c r="B22" s="2">
        <v>6</v>
      </c>
      <c r="C22" s="2">
        <f>CONVERT(B22,"ft","m")</f>
        <v>1.8288</v>
      </c>
      <c r="D22" s="2">
        <v>0.001173</v>
      </c>
      <c r="E22" s="2">
        <v>0.002172</v>
      </c>
      <c r="F22" s="2">
        <v>0.003938</v>
      </c>
      <c r="G22" s="2">
        <v>0.008058</v>
      </c>
      <c r="H22" s="2">
        <v>0.020239999999999998</v>
      </c>
      <c r="I22" s="2">
        <v>0.04734000000000001</v>
      </c>
      <c r="J22" s="2">
        <v>0.08298</v>
      </c>
      <c r="K22" s="2">
        <v>0.131</v>
      </c>
      <c r="L22" s="2">
        <v>0.1912</v>
      </c>
      <c r="M22" s="2"/>
      <c r="N22" s="5">
        <f t="shared" si="0"/>
        <v>0.043459</v>
      </c>
      <c r="O22" s="5"/>
      <c r="P22" s="5">
        <v>19.848065</v>
      </c>
      <c r="Q22" s="5">
        <v>64.24</v>
      </c>
      <c r="R22" s="5">
        <v>15.9</v>
      </c>
      <c r="S22" s="2"/>
      <c r="T22" s="16" t="s">
        <v>15</v>
      </c>
      <c r="U22" s="10">
        <v>13</v>
      </c>
      <c r="V22" s="10">
        <f>CONVERT(U22,"ft","m")</f>
        <v>3.9624</v>
      </c>
      <c r="W22" s="17">
        <v>19.3955</v>
      </c>
      <c r="X22" s="17">
        <v>62.35</v>
      </c>
      <c r="Y22" s="18">
        <v>18.27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9.735581271295667</v>
      </c>
      <c r="E23" s="2">
        <v>8.846760181519814</v>
      </c>
      <c r="F23" s="2">
        <v>7.988321173422621</v>
      </c>
      <c r="G23" s="2">
        <v>6.955362479175576</v>
      </c>
      <c r="H23" s="2">
        <v>5.626646899742502</v>
      </c>
      <c r="I23" s="2">
        <v>4.400796483702197</v>
      </c>
      <c r="J23" s="2">
        <v>3.5910925325651615</v>
      </c>
      <c r="K23" s="2">
        <v>2.932361283124637</v>
      </c>
      <c r="L23" s="2">
        <v>2.386845571568701</v>
      </c>
      <c r="M23" s="2"/>
      <c r="N23" s="5">
        <f t="shared" si="0"/>
        <v>5.789706852993891</v>
      </c>
      <c r="O23" s="5">
        <f>(F23-J23)/2</f>
        <v>2.19861432042873</v>
      </c>
      <c r="P23" s="5"/>
      <c r="Q23" s="5"/>
      <c r="R23" s="5"/>
      <c r="S23" s="2"/>
      <c r="T23" s="16" t="s">
        <v>16</v>
      </c>
      <c r="U23" s="10">
        <v>14</v>
      </c>
      <c r="V23" s="10">
        <f>CONVERT(U23,"ft","m")</f>
        <v>4.2672</v>
      </c>
      <c r="W23" s="17">
        <v>10.365</v>
      </c>
      <c r="X23" s="17">
        <v>64.91</v>
      </c>
      <c r="Y23" s="18">
        <v>24.71</v>
      </c>
      <c r="Z23" s="2"/>
      <c r="AA23" s="2"/>
      <c r="AB23" s="2"/>
      <c r="AC23" s="2"/>
    </row>
    <row r="24" spans="1:29" ht="12">
      <c r="A24" s="2" t="s">
        <v>9</v>
      </c>
      <c r="B24" s="2">
        <v>7</v>
      </c>
      <c r="C24" s="2">
        <f>CONVERT(B24,"ft","m")</f>
        <v>2.1336</v>
      </c>
      <c r="D24" s="2">
        <v>0.002557</v>
      </c>
      <c r="E24" s="2">
        <v>0.008177</v>
      </c>
      <c r="F24" s="2">
        <v>0.01689</v>
      </c>
      <c r="G24" s="2">
        <v>0.02888</v>
      </c>
      <c r="H24" s="2">
        <v>0.0521</v>
      </c>
      <c r="I24" s="2">
        <v>0.07341</v>
      </c>
      <c r="J24" s="2">
        <v>0.08612</v>
      </c>
      <c r="K24" s="2">
        <v>0.101</v>
      </c>
      <c r="L24" s="2">
        <v>0.1332</v>
      </c>
      <c r="M24" s="2"/>
      <c r="N24" s="5">
        <f t="shared" si="0"/>
        <v>0.051505</v>
      </c>
      <c r="O24" s="5"/>
      <c r="P24" s="5">
        <v>36.47121</v>
      </c>
      <c r="Q24" s="5">
        <v>56.92</v>
      </c>
      <c r="R24" s="5">
        <v>6.73</v>
      </c>
      <c r="S24" s="2"/>
      <c r="T24" s="16" t="s">
        <v>17</v>
      </c>
      <c r="U24" s="10">
        <v>15</v>
      </c>
      <c r="V24" s="10">
        <f>CONVERT(U24,"ft","m")</f>
        <v>4.572</v>
      </c>
      <c r="W24" s="17">
        <v>4.2021999999999995</v>
      </c>
      <c r="X24" s="17">
        <v>58.77</v>
      </c>
      <c r="Y24" s="18">
        <v>37.01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">
        <v>8.611332124082525</v>
      </c>
      <c r="E25" s="2">
        <v>6.934212644303792</v>
      </c>
      <c r="F25" s="2">
        <v>5.887686861635426</v>
      </c>
      <c r="G25" s="2">
        <v>5.113785447549641</v>
      </c>
      <c r="H25" s="2">
        <v>4.262572817270941</v>
      </c>
      <c r="I25" s="2">
        <v>3.767879587636266</v>
      </c>
      <c r="J25" s="2">
        <v>3.537507870269578</v>
      </c>
      <c r="K25" s="2">
        <v>3.3075728019102923</v>
      </c>
      <c r="L25" s="2">
        <v>2.908334012478187</v>
      </c>
      <c r="M25" s="2"/>
      <c r="N25" s="5">
        <f t="shared" si="0"/>
        <v>4.712597365952502</v>
      </c>
      <c r="O25" s="5">
        <f>(F25-J25)/2</f>
        <v>1.1750894956829239</v>
      </c>
      <c r="P25" s="5"/>
      <c r="Q25" s="5"/>
      <c r="R25" s="5"/>
      <c r="S25" s="2"/>
      <c r="T25" s="19" t="s">
        <v>18</v>
      </c>
      <c r="U25" s="11">
        <v>16</v>
      </c>
      <c r="V25" s="11">
        <f>CONVERT(U25,"ft","m")</f>
        <v>4.8768</v>
      </c>
      <c r="W25" s="20">
        <v>13.614</v>
      </c>
      <c r="X25" s="20">
        <v>58.02</v>
      </c>
      <c r="Y25" s="21">
        <v>28.29</v>
      </c>
      <c r="Z25" s="2"/>
      <c r="AA25" s="2"/>
      <c r="AB25" s="2"/>
      <c r="AC25" s="2"/>
    </row>
    <row r="26" spans="1:29" ht="12">
      <c r="A26" s="2" t="s">
        <v>10</v>
      </c>
      <c r="B26" s="2">
        <v>8</v>
      </c>
      <c r="C26" s="2">
        <f>CONVERT(B26,"ft","m")</f>
        <v>2.4384</v>
      </c>
      <c r="D26" s="2">
        <v>0.000684</v>
      </c>
      <c r="E26" s="2">
        <v>0.00101</v>
      </c>
      <c r="F26" s="2">
        <v>0.001839</v>
      </c>
      <c r="G26" s="2">
        <v>0.002946</v>
      </c>
      <c r="H26" s="2">
        <v>0.01007</v>
      </c>
      <c r="I26" s="2">
        <v>0.03225</v>
      </c>
      <c r="J26" s="2">
        <v>0.05712</v>
      </c>
      <c r="K26" s="2">
        <v>0.112</v>
      </c>
      <c r="L26" s="2">
        <v>0.2092</v>
      </c>
      <c r="M26" s="2"/>
      <c r="N26" s="5">
        <f t="shared" si="0"/>
        <v>0.0294795</v>
      </c>
      <c r="O26" s="5"/>
      <c r="P26" s="5">
        <v>14.725</v>
      </c>
      <c r="Q26" s="5">
        <v>53.04</v>
      </c>
      <c r="R26" s="5">
        <v>32.28</v>
      </c>
      <c r="S26" s="2"/>
      <c r="T26" s="2"/>
      <c r="W26"/>
      <c r="X26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10.513716054438277</v>
      </c>
      <c r="E27" s="2">
        <v>9.951428991685017</v>
      </c>
      <c r="F27" s="2">
        <v>9.086862804912236</v>
      </c>
      <c r="G27" s="2">
        <v>8.407026854288326</v>
      </c>
      <c r="H27" s="2">
        <v>6.633792506430027</v>
      </c>
      <c r="I27" s="2">
        <v>4.954557029238833</v>
      </c>
      <c r="J27" s="2">
        <v>4.1298602104077125</v>
      </c>
      <c r="K27" s="2">
        <v>3.1584293626044833</v>
      </c>
      <c r="L27" s="2">
        <v>2.257045243302508</v>
      </c>
      <c r="M27" s="2"/>
      <c r="N27" s="5">
        <f t="shared" si="0"/>
        <v>6.608361507659975</v>
      </c>
      <c r="O27" s="5">
        <f>(F27-J27)/2</f>
        <v>2.478501297252262</v>
      </c>
      <c r="P27" s="5"/>
      <c r="Q27" s="5"/>
      <c r="R27" s="5"/>
      <c r="S27" s="2"/>
      <c r="T27" s="2"/>
      <c r="W27"/>
      <c r="X27"/>
      <c r="Y27" s="5"/>
      <c r="Z27" s="2"/>
      <c r="AA27" s="2"/>
      <c r="AB27" s="2"/>
      <c r="AC27" s="2"/>
    </row>
    <row r="28" spans="1:29" ht="12">
      <c r="A28" s="2" t="s">
        <v>11</v>
      </c>
      <c r="B28" s="2">
        <v>9</v>
      </c>
      <c r="C28" s="2">
        <f>CONVERT(B28,"ft","m")</f>
        <v>2.7432</v>
      </c>
      <c r="D28" s="2">
        <v>0.001182</v>
      </c>
      <c r="E28" s="2">
        <v>0.0021190000000000002</v>
      </c>
      <c r="F28" s="2">
        <v>0.003437</v>
      </c>
      <c r="G28" s="2">
        <v>0.007248</v>
      </c>
      <c r="H28" s="2">
        <v>0.1007</v>
      </c>
      <c r="I28" s="2">
        <v>0.1432</v>
      </c>
      <c r="J28" s="2">
        <v>0.163</v>
      </c>
      <c r="K28" s="2">
        <v>0.1834</v>
      </c>
      <c r="L28" s="2">
        <v>0.2141</v>
      </c>
      <c r="M28" s="2"/>
      <c r="N28" s="5">
        <f t="shared" si="0"/>
        <v>0.0832185</v>
      </c>
      <c r="O28" s="5"/>
      <c r="P28" s="5">
        <v>61.58931</v>
      </c>
      <c r="Q28" s="5">
        <v>20.69</v>
      </c>
      <c r="R28" s="5">
        <v>17.74</v>
      </c>
      <c r="S28" s="2"/>
      <c r="T28" s="2"/>
      <c r="W28"/>
      <c r="X28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9.724554249146642</v>
      </c>
      <c r="E29" s="2">
        <v>8.882400696952004</v>
      </c>
      <c r="F29" s="2">
        <v>8.184634432951876</v>
      </c>
      <c r="G29" s="2">
        <v>7.108201329277939</v>
      </c>
      <c r="H29" s="2">
        <v>3.3118644115426648</v>
      </c>
      <c r="I29" s="2">
        <v>2.803896602285193</v>
      </c>
      <c r="J29" s="2">
        <v>2.6170561304310094</v>
      </c>
      <c r="K29" s="2">
        <v>2.446934455954395</v>
      </c>
      <c r="L29" s="2">
        <v>2.22364329916394</v>
      </c>
      <c r="M29" s="2"/>
      <c r="N29" s="5">
        <f t="shared" si="0"/>
        <v>5.400845281691443</v>
      </c>
      <c r="O29" s="5">
        <f>(F29-J29)/2</f>
        <v>2.783789151260433</v>
      </c>
      <c r="P29" s="5"/>
      <c r="Q29" s="5"/>
      <c r="R29" s="5"/>
      <c r="S29" s="2"/>
      <c r="T29" s="2"/>
      <c r="W29"/>
      <c r="X29"/>
      <c r="Y29" s="5"/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">
        <v>0.002442</v>
      </c>
      <c r="E30" s="2">
        <v>0.006808</v>
      </c>
      <c r="F30" s="2">
        <v>0.01616</v>
      </c>
      <c r="G30" s="2">
        <v>0.0274</v>
      </c>
      <c r="H30" s="2">
        <v>0.045590000000000006</v>
      </c>
      <c r="I30" s="2">
        <v>0.06622</v>
      </c>
      <c r="J30" s="2">
        <v>0.0808</v>
      </c>
      <c r="K30" s="2">
        <v>0.1008</v>
      </c>
      <c r="L30" s="2">
        <v>0.1447</v>
      </c>
      <c r="M30" s="2"/>
      <c r="N30" s="5">
        <f t="shared" si="0"/>
        <v>0.048479999999999995</v>
      </c>
      <c r="O30" s="5"/>
      <c r="P30" s="5">
        <v>28.27571</v>
      </c>
      <c r="Q30" s="5">
        <v>64.53</v>
      </c>
      <c r="R30" s="5">
        <v>7.22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8.67772108433677</v>
      </c>
      <c r="E31" s="2">
        <v>7.198553247638212</v>
      </c>
      <c r="F31" s="2">
        <v>5.951428991685017</v>
      </c>
      <c r="G31" s="2">
        <v>5.189680296588923</v>
      </c>
      <c r="H31" s="2">
        <v>4.455138780572047</v>
      </c>
      <c r="I31" s="2">
        <v>3.9165891790398124</v>
      </c>
      <c r="J31" s="2">
        <v>3.6295008967976545</v>
      </c>
      <c r="K31" s="2">
        <v>3.3104324560495333</v>
      </c>
      <c r="L31" s="2">
        <v>2.7888631730177247</v>
      </c>
      <c r="M31" s="2"/>
      <c r="N31" s="5">
        <f t="shared" si="0"/>
        <v>4.790464944241336</v>
      </c>
      <c r="O31" s="5">
        <f>(F31-J31)/2</f>
        <v>1.160964047443681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11</v>
      </c>
      <c r="C32" s="2">
        <f>CONVERT(B32,"ft","m")</f>
        <v>3.3528</v>
      </c>
      <c r="D32" s="2">
        <v>0.005928</v>
      </c>
      <c r="E32" s="2">
        <v>0.01778</v>
      </c>
      <c r="F32" s="2">
        <v>0.02756</v>
      </c>
      <c r="G32" s="2">
        <v>0.03907</v>
      </c>
      <c r="H32" s="2">
        <v>0.06822</v>
      </c>
      <c r="I32" s="2">
        <v>0.09525</v>
      </c>
      <c r="J32" s="2">
        <v>0.1094</v>
      </c>
      <c r="K32" s="2">
        <v>0.1245</v>
      </c>
      <c r="L32" s="2">
        <v>0.1509</v>
      </c>
      <c r="M32" s="2"/>
      <c r="N32" s="5">
        <f t="shared" si="0"/>
        <v>0.06848</v>
      </c>
      <c r="O32" s="5"/>
      <c r="P32" s="5">
        <v>55.49441</v>
      </c>
      <c r="Q32" s="5">
        <v>40.46</v>
      </c>
      <c r="R32" s="5">
        <v>3.96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7.39823883701834</v>
      </c>
      <c r="E33" s="2">
        <v>5.813600865607042</v>
      </c>
      <c r="F33" s="2">
        <v>5.181280301732521</v>
      </c>
      <c r="G33" s="2">
        <v>4.677794934253139</v>
      </c>
      <c r="H33" s="2">
        <v>3.8736614348234077</v>
      </c>
      <c r="I33" s="2">
        <v>3.3921370971687654</v>
      </c>
      <c r="J33" s="2">
        <v>3.1923153567568927</v>
      </c>
      <c r="K33" s="2">
        <v>3.0057823525940064</v>
      </c>
      <c r="L33" s="2">
        <v>2.728335289022766</v>
      </c>
      <c r="M33" s="2"/>
      <c r="N33" s="5">
        <f t="shared" si="0"/>
        <v>4.186797829244707</v>
      </c>
      <c r="O33" s="5">
        <f>(F33-J33)/2</f>
        <v>0.9944824724878141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12</v>
      </c>
      <c r="C34" s="2">
        <f>CONVERT(B34,"ft","m")</f>
        <v>3.6576</v>
      </c>
      <c r="D34" s="2">
        <v>0.001359</v>
      </c>
      <c r="E34" s="2">
        <v>0.002574</v>
      </c>
      <c r="F34" s="2">
        <v>0.004812</v>
      </c>
      <c r="G34" s="2">
        <v>0.011880000000000002</v>
      </c>
      <c r="H34" s="2">
        <v>0.03638</v>
      </c>
      <c r="I34" s="2">
        <v>0.06228</v>
      </c>
      <c r="J34" s="2">
        <v>0.07534</v>
      </c>
      <c r="K34" s="2">
        <v>0.08788</v>
      </c>
      <c r="L34" s="2">
        <v>0.1038</v>
      </c>
      <c r="M34" s="2"/>
      <c r="N34" s="5">
        <f t="shared" si="0"/>
        <v>0.040076</v>
      </c>
      <c r="O34" s="5"/>
      <c r="P34" s="5">
        <v>24.8128</v>
      </c>
      <c r="Q34" s="5">
        <v>61.22</v>
      </c>
      <c r="R34" s="5">
        <v>13.96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9.523238828556783</v>
      </c>
      <c r="E35" s="2">
        <v>8.601772231103473</v>
      </c>
      <c r="F35" s="2">
        <v>7.699147642148097</v>
      </c>
      <c r="G35" s="2">
        <v>6.395321353636046</v>
      </c>
      <c r="H35" s="2">
        <v>4.780710646785326</v>
      </c>
      <c r="I35" s="2">
        <v>4.005087245357775</v>
      </c>
      <c r="J35" s="2">
        <v>3.7304401564894194</v>
      </c>
      <c r="K35" s="2">
        <v>3.5083213200135352</v>
      </c>
      <c r="L35" s="2">
        <v>3.268121651191569</v>
      </c>
      <c r="M35" s="2"/>
      <c r="N35" s="5">
        <f t="shared" si="0"/>
        <v>5.714793899318758</v>
      </c>
      <c r="O35" s="5">
        <f>(F35-J35)/2</f>
        <v>1.984353742829339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13</v>
      </c>
      <c r="C36" s="2">
        <f>CONVERT(B36,"ft","m")</f>
        <v>3.9624</v>
      </c>
      <c r="D36" s="2">
        <v>0.001092</v>
      </c>
      <c r="E36" s="2">
        <v>0.001938</v>
      </c>
      <c r="F36" s="2">
        <v>0.003269</v>
      </c>
      <c r="G36" s="2">
        <v>0.00672</v>
      </c>
      <c r="H36" s="2">
        <v>0.02496</v>
      </c>
      <c r="I36" s="2">
        <v>0.05282</v>
      </c>
      <c r="J36" s="2">
        <v>0.07066</v>
      </c>
      <c r="K36" s="2">
        <v>0.09791</v>
      </c>
      <c r="L36" s="2">
        <v>0.172</v>
      </c>
      <c r="M36" s="2"/>
      <c r="N36" s="5">
        <f t="shared" si="0"/>
        <v>0.0369645</v>
      </c>
      <c r="O36" s="5"/>
      <c r="P36" s="5">
        <v>19.3955</v>
      </c>
      <c r="Q36" s="5">
        <v>62.35</v>
      </c>
      <c r="R36" s="5">
        <v>18.27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9.838811428404322</v>
      </c>
      <c r="E37" s="2">
        <v>9.011215713909094</v>
      </c>
      <c r="F37" s="2">
        <v>8.256934907556909</v>
      </c>
      <c r="G37" s="2">
        <v>7.2173230516580515</v>
      </c>
      <c r="H37" s="2">
        <v>5.3242382555745635</v>
      </c>
      <c r="I37" s="2">
        <v>4.242771888269719</v>
      </c>
      <c r="J37" s="2">
        <v>3.8229624405461595</v>
      </c>
      <c r="K37" s="2">
        <v>3.3523999733202356</v>
      </c>
      <c r="L37" s="2">
        <v>2.539519529959989</v>
      </c>
      <c r="M37" s="2"/>
      <c r="N37" s="5">
        <f t="shared" si="0"/>
        <v>6.0399486740515345</v>
      </c>
      <c r="O37" s="5">
        <f>(F37-J37)/2</f>
        <v>2.2169862335053745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14</v>
      </c>
      <c r="C38" s="2">
        <f>CONVERT(B38,"ft","m")</f>
        <v>4.2672</v>
      </c>
      <c r="D38" s="2">
        <v>0.000777</v>
      </c>
      <c r="E38" s="2">
        <v>0.0013919999999999998</v>
      </c>
      <c r="F38" s="2">
        <v>0.002463</v>
      </c>
      <c r="G38" s="2">
        <v>0.003955</v>
      </c>
      <c r="H38" s="2">
        <v>0.01318</v>
      </c>
      <c r="I38" s="2">
        <v>0.02733</v>
      </c>
      <c r="J38" s="2">
        <v>0.03911</v>
      </c>
      <c r="K38" s="2">
        <v>0.06609</v>
      </c>
      <c r="L38" s="2">
        <v>0.1671</v>
      </c>
      <c r="M38" s="2"/>
      <c r="N38" s="5">
        <f t="shared" si="0"/>
        <v>0.0207865</v>
      </c>
      <c r="O38" s="5"/>
      <c r="P38" s="5">
        <v>10.365</v>
      </c>
      <c r="Q38" s="5">
        <v>64.91</v>
      </c>
      <c r="R38" s="5">
        <v>24.71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10.329797780916463</v>
      </c>
      <c r="E39" s="2">
        <v>9.488625073475447</v>
      </c>
      <c r="F39" s="2">
        <v>8.665367656825213</v>
      </c>
      <c r="G39" s="2">
        <v>7.98210658996402</v>
      </c>
      <c r="H39" s="2">
        <v>6.24550581942876</v>
      </c>
      <c r="I39" s="2">
        <v>5.193370729913605</v>
      </c>
      <c r="J39" s="2">
        <v>4.676318653703866</v>
      </c>
      <c r="K39" s="2">
        <v>3.919424194014773</v>
      </c>
      <c r="L39" s="2">
        <v>2.5812163614882615</v>
      </c>
      <c r="M39" s="2"/>
      <c r="N39" s="5">
        <f t="shared" si="0"/>
        <v>6.6708431552645395</v>
      </c>
      <c r="O39" s="5">
        <f>(F39-J39)/2</f>
        <v>1.9945245015606732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15</v>
      </c>
      <c r="C40" s="2">
        <f>CONVERT(B40,"ft","m")</f>
        <v>4.572</v>
      </c>
      <c r="D40" s="2">
        <v>0.000643</v>
      </c>
      <c r="E40" s="2">
        <v>0.000883</v>
      </c>
      <c r="F40" s="2">
        <v>0.001463</v>
      </c>
      <c r="G40" s="2">
        <v>0.002549</v>
      </c>
      <c r="H40" s="2">
        <v>0.006811</v>
      </c>
      <c r="I40" s="2">
        <v>0.01778</v>
      </c>
      <c r="J40" s="2">
        <v>0.02905</v>
      </c>
      <c r="K40" s="2">
        <v>0.03878</v>
      </c>
      <c r="L40" s="2">
        <v>0.05826</v>
      </c>
      <c r="M40" s="2"/>
      <c r="N40" s="5">
        <f t="shared" si="0"/>
        <v>0.0152565</v>
      </c>
      <c r="O40" s="5"/>
      <c r="P40" s="5">
        <v>4.2021999999999995</v>
      </c>
      <c r="Q40" s="5">
        <v>58.77</v>
      </c>
      <c r="R40" s="5">
        <v>37.01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10.602893641996227</v>
      </c>
      <c r="E41" s="2">
        <v>10.145298941675708</v>
      </c>
      <c r="F41" s="2">
        <v>9.416854515185689</v>
      </c>
      <c r="G41" s="2">
        <v>8.615852911301973</v>
      </c>
      <c r="H41" s="2">
        <v>7.197917652485459</v>
      </c>
      <c r="I41" s="2">
        <v>5.813600865607042</v>
      </c>
      <c r="J41" s="2">
        <v>5.1053180261449205</v>
      </c>
      <c r="K41" s="2">
        <v>4.68854338633002</v>
      </c>
      <c r="L41" s="2">
        <v>4.101350488296464</v>
      </c>
      <c r="M41" s="2"/>
      <c r="N41" s="5">
        <f t="shared" si="0"/>
        <v>7.261086270665304</v>
      </c>
      <c r="O41" s="5">
        <f>(F41-J41)/2</f>
        <v>2.155768244520384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16</v>
      </c>
      <c r="C42" s="2">
        <f>CONVERT(B42,"ft","m")</f>
        <v>4.8768</v>
      </c>
      <c r="D42" s="2">
        <v>0.000703</v>
      </c>
      <c r="E42" s="2">
        <v>0.001103</v>
      </c>
      <c r="F42" s="2">
        <v>0.002126</v>
      </c>
      <c r="G42" s="2">
        <v>0.003368</v>
      </c>
      <c r="H42" s="2">
        <v>0.01486</v>
      </c>
      <c r="I42" s="2">
        <v>0.03985</v>
      </c>
      <c r="J42" s="2">
        <v>0.05674</v>
      </c>
      <c r="K42" s="2">
        <v>0.08013</v>
      </c>
      <c r="L42" s="2">
        <v>0.1518</v>
      </c>
      <c r="M42" s="2"/>
      <c r="N42" s="5">
        <f t="shared" si="0"/>
        <v>0.029433</v>
      </c>
      <c r="O42" s="5"/>
      <c r="P42" s="5">
        <v>13.614</v>
      </c>
      <c r="Q42" s="5">
        <v>58.02</v>
      </c>
      <c r="R42" s="5">
        <v>28.29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10.47418769025164</v>
      </c>
      <c r="E43" s="2">
        <v>9.824351493732792</v>
      </c>
      <c r="F43" s="2">
        <v>8.87764268779307</v>
      </c>
      <c r="G43" s="2">
        <v>8.213892146257779</v>
      </c>
      <c r="H43" s="2">
        <v>6.072422073898216</v>
      </c>
      <c r="I43" s="2">
        <v>4.6492764655589776</v>
      </c>
      <c r="J43" s="2">
        <v>4.139490039162453</v>
      </c>
      <c r="K43" s="2">
        <v>3.641513713080546</v>
      </c>
      <c r="L43" s="2">
        <v>2.719756304133983</v>
      </c>
      <c r="M43" s="2"/>
      <c r="N43" s="5">
        <f t="shared" si="0"/>
        <v>6.508566363477762</v>
      </c>
      <c r="O43" s="5">
        <f>(F43-J43)/2</f>
        <v>2.3690763243153086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2000-08-11T01:35:38Z</dcterms:created>
  <dcterms:modified xsi:type="dcterms:W3CDTF">2001-01-20T20:10:16Z</dcterms:modified>
  <cp:category/>
  <cp:version/>
  <cp:contentType/>
  <cp:contentStatus/>
</cp:coreProperties>
</file>