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<sst xmlns="http://schemas.openxmlformats.org/spreadsheetml/2006/main" count="41" uniqueCount="28">
  <si>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147-000-002</t>
  </si>
  <si>
    <t>147-011-013</t>
  </si>
  <si>
    <t>147-023-025</t>
  </si>
  <si>
    <t>147-035-037</t>
  </si>
  <si>
    <t>147-047-049</t>
  </si>
  <si>
    <t>147-059-061</t>
  </si>
  <si>
    <t>147-071-073</t>
  </si>
  <si>
    <t>147-083-085</t>
  </si>
  <si>
    <t>147-095-097</t>
  </si>
  <si>
    <t>147-107-109</t>
  </si>
  <si>
    <t>147-119-121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</si>
  <si>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</si>
  <si>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</si>
  <si>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</si>
  <si>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</si>
  <si>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</si>
  <si>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</si>
  <si>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</si>
  <si>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</si>
  <si>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</si>
  <si>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</si>
  <si>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</si>
  <si>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</si>
  <si>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</si>
  <si>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</si>
  <si>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</si>
  <si>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</si>
  <si>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BSS00_147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</si>
</sst>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20.08533</c:v>
                </c:pt>
                <c:pt idx="1">
                  <c:v>1.09206</c:v>
                </c:pt>
                <c:pt idx="2">
                  <c:v>0</c:v>
                </c:pt>
                <c:pt idx="3">
                  <c:v>5.86765</c:v>
                </c:pt>
                <c:pt idx="4">
                  <c:v>18.441699999999997</c:v>
                </c:pt>
                <c:pt idx="5">
                  <c:v>12.564332</c:v>
                </c:pt>
                <c:pt idx="6">
                  <c:v>25.3719</c:v>
                </c:pt>
                <c:pt idx="7">
                  <c:v>45.14</c:v>
                </c:pt>
                <c:pt idx="8">
                  <c:v>53.541</c:v>
                </c:pt>
                <c:pt idx="9">
                  <c:v>8.035</c:v>
                </c:pt>
                <c:pt idx="10">
                  <c:v>32.4846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29413277"/>
        <c:axId val="63392902"/>
      </c:scatterChart>
      <c:valAx>
        <c:axId val="294132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392902"/>
        <c:crosses val="autoZero"/>
        <c:crossBetween val="midCat"/>
        <c:dispUnits/>
        <c:majorUnit val="10"/>
        <c:minorUnit val="5"/>
      </c:valAx>
      <c:valAx>
        <c:axId val="633929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4132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20.08533</c:v>
                </c:pt>
                <c:pt idx="1">
                  <c:v>1.09206</c:v>
                </c:pt>
                <c:pt idx="2">
                  <c:v>0</c:v>
                </c:pt>
                <c:pt idx="3">
                  <c:v>5.86765</c:v>
                </c:pt>
                <c:pt idx="4">
                  <c:v>18.441699999999997</c:v>
                </c:pt>
                <c:pt idx="5">
                  <c:v>12.564332</c:v>
                </c:pt>
                <c:pt idx="6">
                  <c:v>25.3719</c:v>
                </c:pt>
                <c:pt idx="7">
                  <c:v>45.14</c:v>
                </c:pt>
                <c:pt idx="8">
                  <c:v>53.541</c:v>
                </c:pt>
                <c:pt idx="9">
                  <c:v>8.035</c:v>
                </c:pt>
                <c:pt idx="10">
                  <c:v>32.4846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33665207"/>
        <c:axId val="34551408"/>
      </c:scatterChart>
      <c:valAx>
        <c:axId val="3366520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551408"/>
        <c:crosses val="autoZero"/>
        <c:crossBetween val="midCat"/>
        <c:dispUnits/>
        <c:majorUnit val="10"/>
        <c:minorUnit val="5"/>
      </c:valAx>
      <c:valAx>
        <c:axId val="345514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6520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123825</xdr:rowOff>
    </xdr:from>
    <xdr:to>
      <xdr:col>12</xdr:col>
      <xdr:colOff>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190500" y="4724400"/>
        <a:ext cx="4876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30</xdr:row>
      <xdr:rowOff>76200</xdr:rowOff>
    </xdr:from>
    <xdr:to>
      <xdr:col>22</xdr:col>
      <xdr:colOff>476250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5314950" y="4676775"/>
        <a:ext cx="47815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5" bestFit="1" customWidth="1"/>
    <col min="17" max="18" width="6.16015625" style="5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5" bestFit="1" customWidth="1"/>
    <col min="24" max="25" width="6.16015625" style="5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27</v>
      </c>
      <c r="B4" s="1"/>
      <c r="C4" s="1"/>
      <c r="D4" s="1"/>
      <c r="E4" s="1"/>
      <c r="F4" s="1"/>
      <c r="G4" s="4" t="s">
        <v>21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6" t="s">
        <v>13</v>
      </c>
      <c r="B5" s="6" t="s">
        <v>14</v>
      </c>
      <c r="C5" s="6" t="s">
        <v>20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18</v>
      </c>
      <c r="O5" s="6" t="s">
        <v>19</v>
      </c>
      <c r="P5" s="8" t="s">
        <v>15</v>
      </c>
      <c r="Q5" s="8" t="s">
        <v>16</v>
      </c>
      <c r="R5" s="8" t="s">
        <v>17</v>
      </c>
      <c r="S5" s="1"/>
      <c r="T5" s="3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9" t="s">
        <v>0</v>
      </c>
      <c r="B6" s="9">
        <v>0.08333333333333333</v>
      </c>
      <c r="C6" s="9">
        <f>CONVERT(B6,"ft","m")</f>
        <v>0.0254</v>
      </c>
      <c r="D6" s="9">
        <v>0.000873</v>
      </c>
      <c r="E6" s="9">
        <v>0.001379</v>
      </c>
      <c r="F6" s="9">
        <v>0.002096</v>
      </c>
      <c r="G6" s="9">
        <v>0.003269</v>
      </c>
      <c r="H6" s="9">
        <v>0.011369999999999998</v>
      </c>
      <c r="I6" s="9">
        <v>0.04918</v>
      </c>
      <c r="J6" s="9">
        <v>0.07674</v>
      </c>
      <c r="K6" s="9">
        <v>0.107</v>
      </c>
      <c r="L6" s="9">
        <v>0.1459</v>
      </c>
      <c r="M6" s="9" t="s">
        <v>11</v>
      </c>
      <c r="N6" s="2">
        <f>(F6+J6)/2</f>
        <v>0.039418</v>
      </c>
      <c r="O6" s="2"/>
      <c r="P6" s="2">
        <v>20.08533</v>
      </c>
      <c r="Q6" s="2">
        <v>50.78</v>
      </c>
      <c r="R6" s="2">
        <v>29.11</v>
      </c>
      <c r="S6" s="9"/>
      <c r="T6" s="10" t="s">
        <v>23</v>
      </c>
      <c r="U6" s="11" t="s">
        <v>24</v>
      </c>
      <c r="V6" s="11" t="s">
        <v>25</v>
      </c>
      <c r="W6" s="11" t="s">
        <v>15</v>
      </c>
      <c r="X6" s="11" t="s">
        <v>26</v>
      </c>
      <c r="Y6" s="12" t="s">
        <v>17</v>
      </c>
      <c r="Z6" s="9"/>
      <c r="AA6" s="9"/>
      <c r="AB6" s="9"/>
      <c r="AC6" s="9"/>
    </row>
    <row r="7" spans="1:29" ht="12">
      <c r="A7" s="9"/>
      <c r="B7" s="9"/>
      <c r="C7" s="9"/>
      <c r="D7" s="9">
        <v>10.161730725694735</v>
      </c>
      <c r="E7" s="9">
        <v>9.502161827810195</v>
      </c>
      <c r="F7" s="9">
        <v>8.898145567786724</v>
      </c>
      <c r="G7" s="9">
        <v>8.256934907556909</v>
      </c>
      <c r="H7" s="9">
        <v>6.458623935544564</v>
      </c>
      <c r="I7" s="9">
        <v>4.34578445484073</v>
      </c>
      <c r="J7" s="9">
        <v>3.7038774248340185</v>
      </c>
      <c r="K7" s="9">
        <v>3.2243172982609405</v>
      </c>
      <c r="L7" s="9">
        <v>2.7769482116315585</v>
      </c>
      <c r="M7" s="9" t="s">
        <v>12</v>
      </c>
      <c r="N7" s="2">
        <f aca="true" t="shared" si="0" ref="N7:N27">(F7+J7)/2</f>
        <v>6.301011496310371</v>
      </c>
      <c r="O7" s="2">
        <f>(F7-J7)/2</f>
        <v>2.5971340714763524</v>
      </c>
      <c r="P7" s="2"/>
      <c r="Q7" s="2"/>
      <c r="R7" s="2"/>
      <c r="S7" s="9"/>
      <c r="T7" s="13" t="s">
        <v>0</v>
      </c>
      <c r="U7" s="14">
        <v>0.08333333333333333</v>
      </c>
      <c r="V7" s="14">
        <f>CONVERT(U7,"ft","m")</f>
        <v>0.0254</v>
      </c>
      <c r="W7" s="15">
        <v>20.08533</v>
      </c>
      <c r="X7" s="15">
        <v>50.78</v>
      </c>
      <c r="Y7" s="16">
        <v>29.11</v>
      </c>
      <c r="Z7" s="9"/>
      <c r="AA7" s="9"/>
      <c r="AB7" s="9"/>
      <c r="AC7" s="9"/>
    </row>
    <row r="8" spans="1:29" ht="12">
      <c r="A8" s="9" t="s">
        <v>1</v>
      </c>
      <c r="B8" s="9">
        <v>1</v>
      </c>
      <c r="C8" s="9">
        <f>CONVERT(B8,"ft","m")</f>
        <v>0.3048</v>
      </c>
      <c r="D8" s="9">
        <v>0.000658</v>
      </c>
      <c r="E8" s="9">
        <v>0.000921</v>
      </c>
      <c r="F8" s="9">
        <v>0.001492</v>
      </c>
      <c r="G8" s="9">
        <v>0.002392</v>
      </c>
      <c r="H8" s="9">
        <v>0.005015</v>
      </c>
      <c r="I8" s="9">
        <v>0.01248</v>
      </c>
      <c r="J8" s="9">
        <v>0.01602</v>
      </c>
      <c r="K8" s="9">
        <v>0.01922</v>
      </c>
      <c r="L8" s="9">
        <v>0.0279</v>
      </c>
      <c r="M8" s="9"/>
      <c r="N8" s="2">
        <f t="shared" si="0"/>
        <v>0.008756</v>
      </c>
      <c r="O8" s="2"/>
      <c r="P8" s="2">
        <v>1.09206</v>
      </c>
      <c r="Q8" s="2">
        <v>57.1</v>
      </c>
      <c r="R8" s="2">
        <v>41.78</v>
      </c>
      <c r="S8" s="9"/>
      <c r="T8" s="13" t="s">
        <v>1</v>
      </c>
      <c r="U8" s="14">
        <v>1</v>
      </c>
      <c r="V8" s="14">
        <f>CONVERT(U8,"ft","m")</f>
        <v>0.3048</v>
      </c>
      <c r="W8" s="15">
        <v>1.09206</v>
      </c>
      <c r="X8" s="15">
        <v>57.1</v>
      </c>
      <c r="Y8" s="16">
        <v>41.78</v>
      </c>
      <c r="Z8" s="9"/>
      <c r="AA8" s="9"/>
      <c r="AB8" s="9"/>
      <c r="AC8" s="9"/>
    </row>
    <row r="9" spans="1:29" ht="12">
      <c r="A9" s="9"/>
      <c r="B9" s="9"/>
      <c r="C9" s="9"/>
      <c r="D9" s="9">
        <v>10.569624795588933</v>
      </c>
      <c r="E9" s="9">
        <v>10.084511223232838</v>
      </c>
      <c r="F9" s="9">
        <v>9.388536749068937</v>
      </c>
      <c r="G9" s="9">
        <v>8.70756689512607</v>
      </c>
      <c r="H9" s="9">
        <v>7.639534583824632</v>
      </c>
      <c r="I9" s="9">
        <v>6.3242382555745635</v>
      </c>
      <c r="J9" s="9">
        <v>5.963982042028102</v>
      </c>
      <c r="K9" s="9">
        <v>5.7012478536630615</v>
      </c>
      <c r="L9" s="9">
        <v>5.163591067720262</v>
      </c>
      <c r="M9" s="9"/>
      <c r="N9" s="2">
        <f t="shared" si="0"/>
        <v>7.676259395548519</v>
      </c>
      <c r="O9" s="2">
        <f>(F9-J9)/2</f>
        <v>1.7122773535204177</v>
      </c>
      <c r="P9" s="2"/>
      <c r="Q9" s="2"/>
      <c r="R9" s="2"/>
      <c r="S9" s="9"/>
      <c r="T9" s="13" t="s">
        <v>2</v>
      </c>
      <c r="U9" s="14">
        <v>2</v>
      </c>
      <c r="V9" s="14">
        <f>CONVERT(U9,"ft","m")</f>
        <v>0.6096</v>
      </c>
      <c r="W9" s="15">
        <v>0</v>
      </c>
      <c r="X9" s="15">
        <v>49.14</v>
      </c>
      <c r="Y9" s="16">
        <v>50.89</v>
      </c>
      <c r="Z9" s="9"/>
      <c r="AA9" s="9"/>
      <c r="AB9" s="9"/>
      <c r="AC9" s="9"/>
    </row>
    <row r="10" spans="1:29" ht="12">
      <c r="A10" s="9" t="s">
        <v>2</v>
      </c>
      <c r="B10" s="9">
        <v>2</v>
      </c>
      <c r="C10" s="9">
        <f>CONVERT(B10,"ft","m")</f>
        <v>0.6096</v>
      </c>
      <c r="D10" s="9">
        <v>0.000603</v>
      </c>
      <c r="E10" s="9">
        <v>0.000778</v>
      </c>
      <c r="F10" s="9">
        <v>0.001078</v>
      </c>
      <c r="G10" s="9">
        <v>0.001905</v>
      </c>
      <c r="H10" s="9">
        <v>0.003814</v>
      </c>
      <c r="I10" s="9">
        <v>0.008861</v>
      </c>
      <c r="J10" s="9">
        <v>0.01344</v>
      </c>
      <c r="K10" s="9">
        <v>0.016420000000000004</v>
      </c>
      <c r="L10" s="9">
        <v>0.02018</v>
      </c>
      <c r="M10" s="9"/>
      <c r="N10" s="2">
        <f t="shared" si="0"/>
        <v>0.007259</v>
      </c>
      <c r="O10" s="2"/>
      <c r="P10" s="2">
        <v>0</v>
      </c>
      <c r="Q10" s="2">
        <v>49.14</v>
      </c>
      <c r="R10" s="2">
        <v>50.89</v>
      </c>
      <c r="S10" s="9"/>
      <c r="T10" s="13" t="s">
        <v>3</v>
      </c>
      <c r="U10" s="14">
        <v>3</v>
      </c>
      <c r="V10" s="14">
        <f>CONVERT(U10,"ft","m")</f>
        <v>0.9144</v>
      </c>
      <c r="W10" s="15">
        <v>5.86765</v>
      </c>
      <c r="X10" s="15">
        <v>80.57</v>
      </c>
      <c r="Y10" s="16">
        <v>13.57</v>
      </c>
      <c r="Z10" s="9"/>
      <c r="AA10" s="9"/>
      <c r="AB10" s="9"/>
      <c r="AC10" s="9"/>
    </row>
    <row r="11" spans="1:29" ht="12">
      <c r="A11" s="9"/>
      <c r="B11" s="9"/>
      <c r="C11" s="9"/>
      <c r="D11" s="9">
        <v>10.69555437742409</v>
      </c>
      <c r="E11" s="9">
        <v>10.327942224337983</v>
      </c>
      <c r="F11" s="9">
        <v>9.857427106571668</v>
      </c>
      <c r="G11" s="9">
        <v>9.03599328694349</v>
      </c>
      <c r="H11" s="9">
        <v>8.034479441011419</v>
      </c>
      <c r="I11" s="9">
        <v>6.818314762672897</v>
      </c>
      <c r="J11" s="9">
        <v>6.2173230516580515</v>
      </c>
      <c r="K11" s="9">
        <v>5.928402062659007</v>
      </c>
      <c r="L11" s="9">
        <v>5.6309300153304545</v>
      </c>
      <c r="M11" s="9"/>
      <c r="N11" s="2">
        <f t="shared" si="0"/>
        <v>8.03737507911486</v>
      </c>
      <c r="O11" s="2">
        <f>(F11-J11)/2</f>
        <v>1.8200520274568084</v>
      </c>
      <c r="P11" s="2"/>
      <c r="Q11" s="2"/>
      <c r="R11" s="2"/>
      <c r="S11" s="9"/>
      <c r="T11" s="13" t="s">
        <v>4</v>
      </c>
      <c r="U11" s="14">
        <v>4</v>
      </c>
      <c r="V11" s="14">
        <f>CONVERT(U11,"ft","m")</f>
        <v>1.2192</v>
      </c>
      <c r="W11" s="15">
        <v>18.441699999999997</v>
      </c>
      <c r="X11" s="15">
        <v>68.85</v>
      </c>
      <c r="Y11" s="16">
        <v>12.67</v>
      </c>
      <c r="Z11" s="9"/>
      <c r="AA11" s="9"/>
      <c r="AB11" s="9"/>
      <c r="AC11" s="9"/>
    </row>
    <row r="12" spans="1:29" ht="12">
      <c r="A12" s="9" t="s">
        <v>3</v>
      </c>
      <c r="B12" s="9">
        <v>3</v>
      </c>
      <c r="C12" s="9">
        <f>CONVERT(B12,"ft","m")</f>
        <v>0.9144</v>
      </c>
      <c r="D12" s="9">
        <v>0.001368</v>
      </c>
      <c r="E12" s="9">
        <v>0.002646</v>
      </c>
      <c r="F12" s="9">
        <v>0.004984</v>
      </c>
      <c r="G12" s="9">
        <v>0.010130000000000002</v>
      </c>
      <c r="H12" s="9">
        <v>0.02225</v>
      </c>
      <c r="I12" s="9">
        <v>0.03572999999999999</v>
      </c>
      <c r="J12" s="9">
        <v>0.04317</v>
      </c>
      <c r="K12" s="9">
        <v>0.05128</v>
      </c>
      <c r="L12" s="9">
        <v>0.0672</v>
      </c>
      <c r="M12" s="9"/>
      <c r="N12" s="2">
        <f t="shared" si="0"/>
        <v>0.024077</v>
      </c>
      <c r="O12" s="2"/>
      <c r="P12" s="2">
        <v>5.86765</v>
      </c>
      <c r="Q12" s="2">
        <v>80.57</v>
      </c>
      <c r="R12" s="2">
        <v>13.57</v>
      </c>
      <c r="S12" s="9"/>
      <c r="T12" s="13" t="s">
        <v>5</v>
      </c>
      <c r="U12" s="14">
        <v>5</v>
      </c>
      <c r="V12" s="14">
        <f>CONVERT(U12,"ft","m")</f>
        <v>1.524</v>
      </c>
      <c r="W12" s="15">
        <v>12.564332</v>
      </c>
      <c r="X12" s="15">
        <v>67.61</v>
      </c>
      <c r="Y12" s="16">
        <v>19.81</v>
      </c>
      <c r="Z12" s="9"/>
      <c r="AA12" s="9"/>
      <c r="AB12" s="9"/>
      <c r="AC12" s="9"/>
    </row>
    <row r="13" spans="1:29" ht="12">
      <c r="A13" s="9"/>
      <c r="B13" s="9"/>
      <c r="C13" s="9"/>
      <c r="D13" s="9">
        <v>9.513716054438277</v>
      </c>
      <c r="E13" s="9">
        <v>8.561971223045498</v>
      </c>
      <c r="F13" s="9">
        <v>7.648480216300173</v>
      </c>
      <c r="G13" s="9">
        <v>6.625222015635673</v>
      </c>
      <c r="H13" s="9">
        <v>5.490050853695689</v>
      </c>
      <c r="I13" s="9">
        <v>4.806720275851542</v>
      </c>
      <c r="J13" s="9">
        <v>4.533827096975358</v>
      </c>
      <c r="K13" s="9">
        <v>4.285459927818071</v>
      </c>
      <c r="L13" s="9">
        <v>3.8953949567706894</v>
      </c>
      <c r="M13" s="9"/>
      <c r="N13" s="2">
        <f t="shared" si="0"/>
        <v>6.091153656637765</v>
      </c>
      <c r="O13" s="2">
        <f>(F13-J13)/2</f>
        <v>1.5573265596624073</v>
      </c>
      <c r="P13" s="2"/>
      <c r="Q13" s="2"/>
      <c r="R13" s="2"/>
      <c r="S13" s="9"/>
      <c r="T13" s="13" t="s">
        <v>6</v>
      </c>
      <c r="U13" s="14">
        <v>6</v>
      </c>
      <c r="V13" s="14">
        <f>CONVERT(U13,"ft","m")</f>
        <v>1.8288</v>
      </c>
      <c r="W13" s="15">
        <v>25.3719</v>
      </c>
      <c r="X13" s="15">
        <v>69.66</v>
      </c>
      <c r="Y13" s="16">
        <v>5.05</v>
      </c>
      <c r="Z13" s="9"/>
      <c r="AA13" s="9"/>
      <c r="AB13" s="9"/>
      <c r="AC13" s="9"/>
    </row>
    <row r="14" spans="1:29" ht="12">
      <c r="A14" s="9" t="s">
        <v>4</v>
      </c>
      <c r="B14" s="9">
        <v>4</v>
      </c>
      <c r="C14" s="9">
        <f>CONVERT(B14,"ft","m")</f>
        <v>1.2192</v>
      </c>
      <c r="D14" s="9">
        <v>0.00145</v>
      </c>
      <c r="E14" s="9">
        <v>0.0028490000000000004</v>
      </c>
      <c r="F14" s="9">
        <v>0.005756</v>
      </c>
      <c r="G14" s="9">
        <v>0.01348</v>
      </c>
      <c r="H14" s="9">
        <v>0.03296</v>
      </c>
      <c r="I14" s="9">
        <v>0.05394</v>
      </c>
      <c r="J14" s="9">
        <v>0.06686</v>
      </c>
      <c r="K14" s="9">
        <v>0.08313</v>
      </c>
      <c r="L14" s="9">
        <v>0.117</v>
      </c>
      <c r="M14" s="9"/>
      <c r="N14" s="2">
        <f t="shared" si="0"/>
        <v>0.036308</v>
      </c>
      <c r="O14" s="2"/>
      <c r="P14" s="2">
        <v>18.441699999999997</v>
      </c>
      <c r="Q14" s="2">
        <v>68.85</v>
      </c>
      <c r="R14" s="2">
        <v>12.67</v>
      </c>
      <c r="S14" s="9"/>
      <c r="T14" s="13" t="s">
        <v>7</v>
      </c>
      <c r="U14" s="14">
        <v>7</v>
      </c>
      <c r="V14" s="14">
        <f>CONVERT(U14,"ft","m")</f>
        <v>2.1336</v>
      </c>
      <c r="W14" s="15">
        <v>45.14</v>
      </c>
      <c r="X14" s="15">
        <v>51.45</v>
      </c>
      <c r="Y14" s="16">
        <v>3.4719999999999995</v>
      </c>
      <c r="Z14" s="9"/>
      <c r="AA14" s="9"/>
      <c r="AB14" s="9"/>
      <c r="AC14" s="9"/>
    </row>
    <row r="15" spans="1:29" ht="12">
      <c r="A15" s="9"/>
      <c r="B15" s="9"/>
      <c r="C15" s="9"/>
      <c r="D15" s="9">
        <v>9.429731384421878</v>
      </c>
      <c r="E15" s="9">
        <v>8.455328663000323</v>
      </c>
      <c r="F15" s="9">
        <v>7.440717692583877</v>
      </c>
      <c r="G15" s="9">
        <v>6.2130356932549535</v>
      </c>
      <c r="H15" s="9">
        <v>4.923139947253594</v>
      </c>
      <c r="I15" s="9">
        <v>4.2125006682012085</v>
      </c>
      <c r="J15" s="9">
        <v>3.902712834819409</v>
      </c>
      <c r="K15" s="9">
        <v>3.588486978234239</v>
      </c>
      <c r="L15" s="9">
        <v>3.0954195650786827</v>
      </c>
      <c r="M15" s="9"/>
      <c r="N15" s="2">
        <f t="shared" si="0"/>
        <v>5.671715263701643</v>
      </c>
      <c r="O15" s="2">
        <f>(F15-J15)/2</f>
        <v>1.769002428882234</v>
      </c>
      <c r="P15" s="2"/>
      <c r="Q15" s="2"/>
      <c r="R15" s="2"/>
      <c r="S15" s="9"/>
      <c r="T15" s="13" t="s">
        <v>8</v>
      </c>
      <c r="U15" s="14">
        <v>8</v>
      </c>
      <c r="V15" s="14">
        <f>CONVERT(U15,"ft","m")</f>
        <v>2.4384</v>
      </c>
      <c r="W15" s="15">
        <v>53.541</v>
      </c>
      <c r="X15" s="15">
        <v>43.28</v>
      </c>
      <c r="Y15" s="16">
        <v>3.08</v>
      </c>
      <c r="Z15" s="9"/>
      <c r="AA15" s="9"/>
      <c r="AB15" s="9"/>
      <c r="AC15" s="9"/>
    </row>
    <row r="16" spans="1:29" ht="12">
      <c r="A16" s="9" t="s">
        <v>5</v>
      </c>
      <c r="B16" s="9">
        <v>5</v>
      </c>
      <c r="C16" s="9">
        <f>CONVERT(B16,"ft","m")</f>
        <v>1.524</v>
      </c>
      <c r="D16" s="9">
        <v>0.001062</v>
      </c>
      <c r="E16" s="9">
        <v>0.001845</v>
      </c>
      <c r="F16" s="9">
        <v>0.003005</v>
      </c>
      <c r="G16" s="9">
        <v>0.005529</v>
      </c>
      <c r="H16" s="9">
        <v>0.01953</v>
      </c>
      <c r="I16" s="9">
        <v>0.04195</v>
      </c>
      <c r="J16" s="9">
        <v>0.05501</v>
      </c>
      <c r="K16" s="9">
        <v>0.07033</v>
      </c>
      <c r="L16" s="9">
        <v>0.101</v>
      </c>
      <c r="M16" s="9"/>
      <c r="N16" s="2">
        <f t="shared" si="0"/>
        <v>0.029007500000000002</v>
      </c>
      <c r="O16" s="2"/>
      <c r="P16" s="2">
        <v>12.564332</v>
      </c>
      <c r="Q16" s="2">
        <v>67.61</v>
      </c>
      <c r="R16" s="2">
        <v>19.81</v>
      </c>
      <c r="S16" s="9"/>
      <c r="T16" s="13" t="s">
        <v>9</v>
      </c>
      <c r="U16" s="14">
        <v>9</v>
      </c>
      <c r="V16" s="14">
        <f>CONVERT(U16,"ft","m")</f>
        <v>2.7432</v>
      </c>
      <c r="W16" s="15">
        <v>8.035</v>
      </c>
      <c r="X16" s="15">
        <v>67</v>
      </c>
      <c r="Y16" s="16">
        <v>25</v>
      </c>
      <c r="Z16" s="9"/>
      <c r="AA16" s="9"/>
      <c r="AB16" s="9"/>
      <c r="AC16" s="9"/>
    </row>
    <row r="17" spans="1:29" ht="12.75" thickBot="1">
      <c r="A17" s="9"/>
      <c r="B17" s="9"/>
      <c r="C17" s="9"/>
      <c r="D17" s="9">
        <v>9.879000518520021</v>
      </c>
      <c r="E17" s="9">
        <v>9.082163468376416</v>
      </c>
      <c r="F17" s="9">
        <v>8.378419293725628</v>
      </c>
      <c r="G17" s="9">
        <v>7.498765712972306</v>
      </c>
      <c r="H17" s="9">
        <v>5.678164240550021</v>
      </c>
      <c r="I17" s="9">
        <v>4.575185379109627</v>
      </c>
      <c r="J17" s="9">
        <v>4.184162286791484</v>
      </c>
      <c r="K17" s="9">
        <v>3.8297159724689047</v>
      </c>
      <c r="L17" s="9">
        <v>3.3075728019102923</v>
      </c>
      <c r="M17" s="9"/>
      <c r="N17" s="2">
        <f t="shared" si="0"/>
        <v>6.281290790258556</v>
      </c>
      <c r="O17" s="2">
        <f>(F17-J17)/2</f>
        <v>2.097128503467072</v>
      </c>
      <c r="P17" s="2"/>
      <c r="Q17" s="2"/>
      <c r="R17" s="2"/>
      <c r="S17" s="9"/>
      <c r="T17" s="17" t="s">
        <v>10</v>
      </c>
      <c r="U17" s="18">
        <v>10</v>
      </c>
      <c r="V17" s="18">
        <f>CONVERT(U17,"ft","m")</f>
        <v>3.048</v>
      </c>
      <c r="W17" s="19">
        <v>32.4846</v>
      </c>
      <c r="X17" s="19">
        <v>62.41</v>
      </c>
      <c r="Y17" s="20">
        <v>5.08</v>
      </c>
      <c r="Z17" s="9"/>
      <c r="AA17" s="9"/>
      <c r="AB17" s="9"/>
      <c r="AC17" s="9"/>
    </row>
    <row r="18" spans="1:29" ht="12">
      <c r="A18" s="9" t="s">
        <v>6</v>
      </c>
      <c r="B18" s="9">
        <v>6</v>
      </c>
      <c r="C18" s="9">
        <f>CONVERT(B18,"ft","m")</f>
        <v>1.8288</v>
      </c>
      <c r="D18" s="9">
        <v>0.00383</v>
      </c>
      <c r="E18" s="9">
        <v>0.01416</v>
      </c>
      <c r="F18" s="9">
        <v>0.0205</v>
      </c>
      <c r="G18" s="9">
        <v>0.02771</v>
      </c>
      <c r="H18" s="9">
        <v>0.04362</v>
      </c>
      <c r="I18" s="9">
        <v>0.06285</v>
      </c>
      <c r="J18" s="9">
        <v>0.07409</v>
      </c>
      <c r="K18" s="9">
        <v>0.08633</v>
      </c>
      <c r="L18" s="9">
        <v>0.1052</v>
      </c>
      <c r="M18" s="9"/>
      <c r="N18" s="2">
        <f t="shared" si="0"/>
        <v>0.047295000000000004</v>
      </c>
      <c r="O18" s="2"/>
      <c r="P18" s="2">
        <v>25.3719</v>
      </c>
      <c r="Q18" s="2">
        <v>69.66</v>
      </c>
      <c r="R18" s="2">
        <v>5.05</v>
      </c>
      <c r="S18" s="9"/>
      <c r="T18" s="9"/>
      <c r="U18" s="9"/>
      <c r="V18" s="9"/>
      <c r="W18" s="2"/>
      <c r="X18" s="2"/>
      <c r="Y18" s="2"/>
      <c r="Z18" s="9"/>
      <c r="AA18" s="9"/>
      <c r="AB18" s="9"/>
      <c r="AC18" s="9"/>
    </row>
    <row r="19" spans="1:29" ht="12">
      <c r="A19" s="9"/>
      <c r="B19" s="9"/>
      <c r="C19" s="9"/>
      <c r="D19" s="9">
        <v>8.028439892511855</v>
      </c>
      <c r="E19" s="9">
        <v>6.142034924353815</v>
      </c>
      <c r="F19" s="9">
        <v>5.608232280044004</v>
      </c>
      <c r="G19" s="9">
        <v>5.173449478955395</v>
      </c>
      <c r="H19" s="9">
        <v>4.518866419796061</v>
      </c>
      <c r="I19" s="9">
        <v>3.9919434451289417</v>
      </c>
      <c r="J19" s="9">
        <v>3.7545773560691877</v>
      </c>
      <c r="K19" s="9">
        <v>3.5339942012832863</v>
      </c>
      <c r="L19" s="9">
        <v>3.248793390257147</v>
      </c>
      <c r="M19" s="9"/>
      <c r="N19" s="2">
        <f t="shared" si="0"/>
        <v>4.6814048180565955</v>
      </c>
      <c r="O19" s="2">
        <f>(F19-J19)/2</f>
        <v>0.9268274619874082</v>
      </c>
      <c r="P19" s="2"/>
      <c r="Q19" s="2"/>
      <c r="R19" s="2"/>
      <c r="S19" s="9"/>
      <c r="T19" s="9"/>
      <c r="U19" s="9"/>
      <c r="V19" s="9"/>
      <c r="W19" s="2"/>
      <c r="X19" s="2"/>
      <c r="Y19" s="2"/>
      <c r="Z19" s="9"/>
      <c r="AA19" s="9"/>
      <c r="AB19" s="9"/>
      <c r="AC19" s="9"/>
    </row>
    <row r="20" spans="1:29" ht="12">
      <c r="A20" s="9" t="s">
        <v>7</v>
      </c>
      <c r="B20" s="9">
        <v>7</v>
      </c>
      <c r="C20" s="9">
        <f>CONVERT(B20,"ft","m")</f>
        <v>2.1336</v>
      </c>
      <c r="D20" s="9">
        <v>0.01216</v>
      </c>
      <c r="E20" s="9">
        <v>0.02698</v>
      </c>
      <c r="F20" s="9">
        <v>0.03504</v>
      </c>
      <c r="G20" s="9">
        <v>0.0433</v>
      </c>
      <c r="H20" s="9">
        <v>0.0594</v>
      </c>
      <c r="I20" s="9">
        <v>0.07815</v>
      </c>
      <c r="J20" s="9">
        <v>0.08923</v>
      </c>
      <c r="K20" s="9">
        <v>0.1005</v>
      </c>
      <c r="L20" s="9">
        <v>0.1172</v>
      </c>
      <c r="M20" s="9"/>
      <c r="N20" s="2">
        <f t="shared" si="0"/>
        <v>0.062135</v>
      </c>
      <c r="O20" s="2"/>
      <c r="P20" s="2">
        <v>45.14</v>
      </c>
      <c r="Q20" s="2">
        <v>51.45</v>
      </c>
      <c r="R20" s="2">
        <v>3.4719999999999995</v>
      </c>
      <c r="S20" s="9"/>
      <c r="T20" s="9"/>
      <c r="U20" s="9"/>
      <c r="V20" s="9"/>
      <c r="W20" s="2"/>
      <c r="X20" s="2"/>
      <c r="Y20" s="2"/>
      <c r="Z20" s="9"/>
      <c r="AA20" s="9"/>
      <c r="AB20" s="9"/>
      <c r="AC20" s="9"/>
    </row>
    <row r="21" spans="1:29" ht="12">
      <c r="A21" s="9"/>
      <c r="B21" s="9"/>
      <c r="C21" s="9"/>
      <c r="D21" s="9">
        <v>6.361712960993226</v>
      </c>
      <c r="E21" s="9">
        <v>5.211965841488544</v>
      </c>
      <c r="F21" s="9">
        <v>4.834853414835639</v>
      </c>
      <c r="G21" s="9">
        <v>4.529489164822725</v>
      </c>
      <c r="H21" s="9">
        <v>4.073393258748684</v>
      </c>
      <c r="I21" s="9">
        <v>3.6776103165497855</v>
      </c>
      <c r="J21" s="9">
        <v>3.4863273498680676</v>
      </c>
      <c r="K21" s="9">
        <v>3.3147325934831584</v>
      </c>
      <c r="L21" s="9">
        <v>3.0929555251272016</v>
      </c>
      <c r="M21" s="9"/>
      <c r="N21" s="2">
        <f t="shared" si="0"/>
        <v>4.160590382351853</v>
      </c>
      <c r="O21" s="2">
        <f>(F21-J21)/2</f>
        <v>0.6742630324837855</v>
      </c>
      <c r="P21" s="2"/>
      <c r="Q21" s="2"/>
      <c r="R21" s="2"/>
      <c r="S21" s="9"/>
      <c r="T21" s="9"/>
      <c r="U21" s="9"/>
      <c r="V21" s="9"/>
      <c r="W21" s="2"/>
      <c r="X21" s="2"/>
      <c r="Y21" s="2"/>
      <c r="Z21" s="9"/>
      <c r="AA21" s="9"/>
      <c r="AB21" s="9"/>
      <c r="AC21" s="9"/>
    </row>
    <row r="22" spans="1:29" ht="12">
      <c r="A22" s="9" t="s">
        <v>8</v>
      </c>
      <c r="B22" s="9">
        <v>8</v>
      </c>
      <c r="C22" s="9">
        <f>CONVERT(B22,"ft","m")</f>
        <v>2.4384</v>
      </c>
      <c r="D22" s="9">
        <v>0.01498</v>
      </c>
      <c r="E22" s="9">
        <v>0.02937</v>
      </c>
      <c r="F22" s="9">
        <v>0.03704</v>
      </c>
      <c r="G22" s="9">
        <v>0.04565999999999999</v>
      </c>
      <c r="H22" s="9">
        <v>0.06555</v>
      </c>
      <c r="I22" s="9">
        <v>0.09337</v>
      </c>
      <c r="J22" s="9">
        <v>0.11</v>
      </c>
      <c r="K22" s="9">
        <v>0.1258</v>
      </c>
      <c r="L22" s="9">
        <v>0.1466</v>
      </c>
      <c r="M22" s="9"/>
      <c r="N22" s="2">
        <f t="shared" si="0"/>
        <v>0.07352</v>
      </c>
      <c r="O22" s="2"/>
      <c r="P22" s="2">
        <v>53.541</v>
      </c>
      <c r="Q22" s="2">
        <v>43.28</v>
      </c>
      <c r="R22" s="2">
        <v>3.08</v>
      </c>
      <c r="S22" s="9"/>
      <c r="T22" s="9"/>
      <c r="U22" s="9"/>
      <c r="V22" s="9"/>
      <c r="W22" s="2"/>
      <c r="X22" s="2"/>
      <c r="Y22" s="2"/>
      <c r="Z22" s="9"/>
      <c r="AA22" s="9"/>
      <c r="AB22" s="9"/>
      <c r="AC22" s="9"/>
    </row>
    <row r="23" spans="1:29" ht="12">
      <c r="A23" s="9"/>
      <c r="B23" s="9"/>
      <c r="C23" s="9"/>
      <c r="D23" s="9">
        <v>6.060818565978061</v>
      </c>
      <c r="E23" s="9">
        <v>5.08951292411196</v>
      </c>
      <c r="F23" s="9">
        <v>4.754772091176576</v>
      </c>
      <c r="G23" s="9">
        <v>4.452925330212111</v>
      </c>
      <c r="H23" s="9">
        <v>3.931260409327695</v>
      </c>
      <c r="I23" s="9">
        <v>3.420897106687771</v>
      </c>
      <c r="J23" s="9">
        <v>3.1844245711374275</v>
      </c>
      <c r="K23" s="9">
        <v>2.99079617267016</v>
      </c>
      <c r="L23" s="9">
        <v>2.7700429914156373</v>
      </c>
      <c r="M23" s="9"/>
      <c r="N23" s="2">
        <f t="shared" si="0"/>
        <v>3.969598331157002</v>
      </c>
      <c r="O23" s="2">
        <f>(F23-J23)/2</f>
        <v>0.7851737600195741</v>
      </c>
      <c r="P23" s="2"/>
      <c r="Q23" s="2"/>
      <c r="R23" s="2"/>
      <c r="S23" s="9"/>
      <c r="T23" s="9"/>
      <c r="U23" s="9"/>
      <c r="V23" s="9"/>
      <c r="W23" s="2"/>
      <c r="X23" s="2"/>
      <c r="Y23" s="2"/>
      <c r="Z23" s="9"/>
      <c r="AA23" s="9"/>
      <c r="AB23" s="9"/>
      <c r="AC23" s="9"/>
    </row>
    <row r="24" spans="1:29" ht="12">
      <c r="A24" s="9" t="s">
        <v>9</v>
      </c>
      <c r="B24" s="9">
        <v>9</v>
      </c>
      <c r="C24" s="9">
        <f>CONVERT(B24,"ft","m")</f>
        <v>2.7432</v>
      </c>
      <c r="D24" s="9">
        <v>0.000794</v>
      </c>
      <c r="E24" s="9">
        <v>0.001407</v>
      </c>
      <c r="F24" s="9">
        <v>0.002439</v>
      </c>
      <c r="G24" s="9">
        <v>0.00391</v>
      </c>
      <c r="H24" s="9">
        <v>0.01416</v>
      </c>
      <c r="I24" s="9">
        <v>0.03191</v>
      </c>
      <c r="J24" s="9">
        <v>0.04228</v>
      </c>
      <c r="K24" s="9">
        <v>0.0559</v>
      </c>
      <c r="L24" s="9">
        <v>0.08931999999999998</v>
      </c>
      <c r="M24" s="9"/>
      <c r="N24" s="2">
        <f t="shared" si="0"/>
        <v>0.022359499999999997</v>
      </c>
      <c r="O24" s="2"/>
      <c r="P24" s="2">
        <v>8.035</v>
      </c>
      <c r="Q24" s="2">
        <v>67</v>
      </c>
      <c r="R24" s="2">
        <v>25</v>
      </c>
      <c r="S24" s="9"/>
      <c r="T24" s="9"/>
      <c r="U24" s="9"/>
      <c r="V24" s="9"/>
      <c r="W24" s="2"/>
      <c r="X24" s="2"/>
      <c r="Y24" s="2"/>
      <c r="Z24" s="9"/>
      <c r="AA24" s="9"/>
      <c r="AB24" s="9"/>
      <c r="AC24" s="9"/>
    </row>
    <row r="25" spans="1:29" ht="12">
      <c r="A25" s="9"/>
      <c r="B25" s="9"/>
      <c r="C25" s="9"/>
      <c r="D25" s="9">
        <v>10.298573372181217</v>
      </c>
      <c r="E25" s="9">
        <v>9.473161956087642</v>
      </c>
      <c r="F25" s="9">
        <v>8.67949452652799</v>
      </c>
      <c r="G25" s="9">
        <v>7.99861567712946</v>
      </c>
      <c r="H25" s="9">
        <v>6.142034924353815</v>
      </c>
      <c r="I25" s="9">
        <v>4.9698475811575005</v>
      </c>
      <c r="J25" s="9">
        <v>4.563880813054129</v>
      </c>
      <c r="K25" s="9">
        <v>4.161007906706259</v>
      </c>
      <c r="L25" s="9">
        <v>3.4848729386143384</v>
      </c>
      <c r="M25" s="9"/>
      <c r="N25" s="2">
        <f t="shared" si="0"/>
        <v>6.62168766979106</v>
      </c>
      <c r="O25" s="2">
        <f>(F25-J25)/2</f>
        <v>2.05780685673693</v>
      </c>
      <c r="P25" s="2"/>
      <c r="Q25" s="2"/>
      <c r="R25" s="2"/>
      <c r="S25" s="9"/>
      <c r="T25" s="9"/>
      <c r="U25" s="9"/>
      <c r="V25" s="9"/>
      <c r="W25" s="2"/>
      <c r="X25" s="2"/>
      <c r="Y25" s="2"/>
      <c r="Z25" s="9"/>
      <c r="AA25" s="9"/>
      <c r="AB25" s="9"/>
      <c r="AC25" s="9"/>
    </row>
    <row r="26" spans="1:29" ht="12">
      <c r="A26" s="9" t="s">
        <v>10</v>
      </c>
      <c r="B26" s="9">
        <v>10</v>
      </c>
      <c r="C26" s="9">
        <f>CONVERT(B26,"ft","m")</f>
        <v>3.048</v>
      </c>
      <c r="D26" s="9">
        <v>0.003794</v>
      </c>
      <c r="E26" s="9">
        <v>0.01321</v>
      </c>
      <c r="F26" s="9">
        <v>0.02166</v>
      </c>
      <c r="G26" s="9">
        <v>0.03036</v>
      </c>
      <c r="H26" s="9">
        <v>0.0484</v>
      </c>
      <c r="I26" s="9">
        <v>0.07044</v>
      </c>
      <c r="J26" s="9">
        <v>0.08377</v>
      </c>
      <c r="K26" s="9">
        <v>0.09861</v>
      </c>
      <c r="L26" s="9">
        <v>0.1216</v>
      </c>
      <c r="M26" s="9"/>
      <c r="N26" s="2">
        <f t="shared" si="0"/>
        <v>0.052715</v>
      </c>
      <c r="O26" s="2"/>
      <c r="P26" s="2">
        <v>32.4846</v>
      </c>
      <c r="Q26" s="2">
        <v>62.41</v>
      </c>
      <c r="R26" s="2">
        <v>5.08</v>
      </c>
      <c r="S26" s="9"/>
      <c r="T26" s="9"/>
      <c r="U26" s="9"/>
      <c r="V26" s="9"/>
      <c r="W26" s="2"/>
      <c r="X26" s="2"/>
      <c r="Y26" s="2"/>
      <c r="Z26" s="9"/>
      <c r="AA26" s="9"/>
      <c r="AB26" s="9"/>
      <c r="AC26" s="9"/>
    </row>
    <row r="27" spans="1:29" ht="12">
      <c r="A27" s="9"/>
      <c r="B27" s="9"/>
      <c r="C27" s="9"/>
      <c r="D27" s="9">
        <v>8.0420646059127</v>
      </c>
      <c r="E27" s="9">
        <v>6.242225723189985</v>
      </c>
      <c r="F27" s="9">
        <v>5.528822946828485</v>
      </c>
      <c r="G27" s="9">
        <v>5.041684399021346</v>
      </c>
      <c r="H27" s="9">
        <v>4.368849142274855</v>
      </c>
      <c r="I27" s="9">
        <v>3.827461280605603</v>
      </c>
      <c r="J27" s="9">
        <v>3.5774225162587516</v>
      </c>
      <c r="K27" s="9">
        <v>3.342122232635346</v>
      </c>
      <c r="L27" s="9">
        <v>3.039784866105864</v>
      </c>
      <c r="M27" s="9"/>
      <c r="N27" s="2">
        <f t="shared" si="0"/>
        <v>4.553122731543619</v>
      </c>
      <c r="O27" s="2">
        <f>(F27-J27)/2</f>
        <v>0.9757002152848666</v>
      </c>
      <c r="P27" s="2"/>
      <c r="Q27" s="2"/>
      <c r="R27" s="2"/>
      <c r="S27" s="9"/>
      <c r="T27" s="9"/>
      <c r="U27" s="9"/>
      <c r="V27" s="9"/>
      <c r="W27" s="2"/>
      <c r="X27" s="2"/>
      <c r="Y27" s="2"/>
      <c r="Z27" s="9"/>
      <c r="AA27" s="9"/>
      <c r="AB27" s="9"/>
      <c r="AC27" s="9"/>
    </row>
    <row r="28" spans="1:29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  <c r="S28" s="9"/>
      <c r="T28" s="9"/>
      <c r="U28" s="9"/>
      <c r="V28" s="9"/>
      <c r="W28" s="2"/>
      <c r="X28" s="2"/>
      <c r="Y28" s="2"/>
      <c r="Z28" s="9"/>
      <c r="AA28" s="9"/>
      <c r="AB28" s="9"/>
      <c r="AC28" s="9"/>
    </row>
    <row r="29" spans="1:29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9"/>
      <c r="T29" s="9"/>
      <c r="U29" s="9"/>
      <c r="V29" s="9"/>
      <c r="W29" s="2"/>
      <c r="X29" s="2"/>
      <c r="Y29" s="2"/>
      <c r="Z29" s="9"/>
      <c r="AA29" s="9"/>
      <c r="AB29" s="9"/>
      <c r="AC29" s="9"/>
    </row>
    <row r="30" spans="1:29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9"/>
      <c r="T30" s="9"/>
      <c r="U30" s="9"/>
      <c r="V30" s="9"/>
      <c r="W30" s="2"/>
      <c r="X30" s="2"/>
      <c r="Y30" s="2"/>
      <c r="Z30" s="9"/>
      <c r="AA30" s="9"/>
      <c r="AB30" s="9"/>
      <c r="AC30" s="9"/>
    </row>
    <row r="31" spans="1:29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9"/>
      <c r="T31" s="9"/>
      <c r="U31" s="9"/>
      <c r="V31" s="9"/>
      <c r="W31" s="2"/>
      <c r="X31" s="2"/>
      <c r="Y31" s="2"/>
      <c r="Z31" s="9"/>
      <c r="AA31" s="9"/>
      <c r="AB31" s="9"/>
      <c r="AC31" s="9"/>
    </row>
    <row r="32" spans="1:29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9"/>
      <c r="T32" s="9"/>
      <c r="U32" s="9"/>
      <c r="V32" s="9"/>
      <c r="W32" s="2"/>
      <c r="X32" s="2"/>
      <c r="Y32" s="2"/>
      <c r="Z32" s="9"/>
      <c r="AA32" s="9"/>
      <c r="AB32" s="9"/>
      <c r="AC32" s="9"/>
    </row>
    <row r="33" spans="1:29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9"/>
      <c r="T33" s="9"/>
      <c r="U33" s="9"/>
      <c r="V33" s="9"/>
      <c r="W33" s="2"/>
      <c r="X33" s="2"/>
      <c r="Y33" s="2"/>
      <c r="Z33" s="9"/>
      <c r="AA33" s="9"/>
      <c r="AB33" s="9"/>
      <c r="AC33" s="9"/>
    </row>
    <row r="34" spans="1:29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"/>
      <c r="Q34" s="2"/>
      <c r="R34" s="2"/>
      <c r="S34" s="9"/>
      <c r="T34" s="9"/>
      <c r="U34" s="9"/>
      <c r="V34" s="9"/>
      <c r="W34" s="2"/>
      <c r="X34" s="2"/>
      <c r="Y34" s="2"/>
      <c r="Z34" s="9"/>
      <c r="AA34" s="9"/>
      <c r="AB34" s="9"/>
      <c r="AC34" s="9"/>
    </row>
    <row r="35" spans="1:29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  <c r="R35" s="2"/>
      <c r="S35" s="9"/>
      <c r="T35" s="9"/>
      <c r="U35" s="9"/>
      <c r="V35" s="9"/>
      <c r="W35" s="2"/>
      <c r="X35" s="2"/>
      <c r="Y35" s="2"/>
      <c r="Z35" s="9"/>
      <c r="AA35" s="9"/>
      <c r="AB35" s="9"/>
      <c r="AC35" s="9"/>
    </row>
    <row r="36" spans="1:29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"/>
      <c r="Q36" s="2"/>
      <c r="R36" s="2"/>
      <c r="S36" s="9"/>
      <c r="T36" s="9"/>
      <c r="U36" s="9"/>
      <c r="V36" s="9"/>
      <c r="W36" s="2"/>
      <c r="X36" s="2"/>
      <c r="Y36" s="2"/>
      <c r="Z36" s="9"/>
      <c r="AA36" s="9"/>
      <c r="AB36" s="9"/>
      <c r="AC36" s="9"/>
    </row>
    <row r="37" spans="1:29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"/>
      <c r="Q37" s="2"/>
      <c r="R37" s="2"/>
      <c r="S37" s="9"/>
      <c r="T37" s="9"/>
      <c r="U37" s="9"/>
      <c r="V37" s="9"/>
      <c r="W37" s="2"/>
      <c r="X37" s="2"/>
      <c r="Y37" s="2"/>
      <c r="Z37" s="9"/>
      <c r="AA37" s="9"/>
      <c r="AB37" s="9"/>
      <c r="AC37" s="9"/>
    </row>
    <row r="38" spans="1:29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"/>
      <c r="Q38" s="2"/>
      <c r="R38" s="2"/>
      <c r="S38" s="9"/>
      <c r="T38" s="9"/>
      <c r="U38" s="9"/>
      <c r="V38" s="9"/>
      <c r="W38" s="2"/>
      <c r="X38" s="2"/>
      <c r="Y38" s="2"/>
      <c r="Z38" s="9"/>
      <c r="AA38" s="9"/>
      <c r="AB38" s="9"/>
      <c r="AC38" s="9"/>
    </row>
    <row r="39" spans="1:29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  <c r="Q39" s="2"/>
      <c r="R39" s="2"/>
      <c r="S39" s="9"/>
      <c r="T39" s="9"/>
      <c r="U39" s="9"/>
      <c r="V39" s="9"/>
      <c r="W39" s="2"/>
      <c r="X39" s="2"/>
      <c r="Y39" s="2"/>
      <c r="Z39" s="9"/>
      <c r="AA39" s="9"/>
      <c r="AB39" s="9"/>
      <c r="AC39" s="9"/>
    </row>
    <row r="40" spans="1:29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"/>
      <c r="Q40" s="2"/>
      <c r="R40" s="2"/>
      <c r="S40" s="9"/>
      <c r="T40" s="9"/>
      <c r="U40" s="9"/>
      <c r="V40" s="9"/>
      <c r="W40" s="2"/>
      <c r="X40" s="2"/>
      <c r="Y40" s="2"/>
      <c r="Z40" s="9"/>
      <c r="AA40" s="9"/>
      <c r="AB40" s="9"/>
      <c r="AC40" s="9"/>
    </row>
    <row r="41" spans="1:29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"/>
      <c r="Q41" s="2"/>
      <c r="R41" s="2"/>
      <c r="S41" s="9"/>
      <c r="T41" s="9"/>
      <c r="U41" s="9"/>
      <c r="V41" s="9"/>
      <c r="W41" s="2"/>
      <c r="X41" s="2"/>
      <c r="Y41" s="2"/>
      <c r="Z41" s="9"/>
      <c r="AA41" s="9"/>
      <c r="AB41" s="9"/>
      <c r="AC41" s="9"/>
    </row>
    <row r="42" spans="1:29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"/>
      <c r="Q42" s="2"/>
      <c r="R42" s="2"/>
      <c r="S42" s="9"/>
      <c r="T42" s="9"/>
      <c r="U42" s="9"/>
      <c r="V42" s="9"/>
      <c r="W42" s="2"/>
      <c r="X42" s="2"/>
      <c r="Y42" s="2"/>
      <c r="Z42" s="9"/>
      <c r="AA42" s="9"/>
      <c r="AB42" s="9"/>
      <c r="AC42" s="9"/>
    </row>
    <row r="43" spans="1:29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  <c r="Q43" s="2"/>
      <c r="R43" s="2"/>
      <c r="S43" s="9"/>
      <c r="T43" s="9"/>
      <c r="U43" s="9"/>
      <c r="V43" s="9"/>
      <c r="W43" s="2"/>
      <c r="X43" s="2"/>
      <c r="Y43" s="2"/>
      <c r="Z43" s="9"/>
      <c r="AA43" s="9"/>
      <c r="AB43" s="9"/>
      <c r="AC43" s="9"/>
    </row>
    <row r="44" spans="1:29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/>
      <c r="Q44" s="2"/>
      <c r="R44" s="2"/>
      <c r="S44" s="9"/>
      <c r="T44" s="9"/>
      <c r="U44" s="9"/>
      <c r="V44" s="9"/>
      <c r="W44" s="2"/>
      <c r="X44" s="2"/>
      <c r="Y44" s="2"/>
      <c r="Z44" s="9"/>
      <c r="AA44" s="9"/>
      <c r="AB44" s="9"/>
      <c r="AC44" s="9"/>
    </row>
    <row r="45" spans="1:29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"/>
      <c r="Q45" s="2"/>
      <c r="R45" s="2"/>
      <c r="S45" s="9"/>
      <c r="T45" s="9"/>
      <c r="U45" s="9"/>
      <c r="V45" s="9"/>
      <c r="W45" s="2"/>
      <c r="X45" s="2"/>
      <c r="Y45" s="2"/>
      <c r="Z45" s="9"/>
      <c r="AA45" s="9"/>
      <c r="AB45" s="9"/>
      <c r="AC45" s="9"/>
    </row>
    <row r="46" spans="1:29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"/>
      <c r="Q46" s="2"/>
      <c r="R46" s="2"/>
      <c r="S46" s="9"/>
      <c r="T46" s="9"/>
      <c r="U46" s="9"/>
      <c r="V46" s="9"/>
      <c r="W46" s="2"/>
      <c r="X46" s="2"/>
      <c r="Y46" s="2"/>
      <c r="Z46" s="9"/>
      <c r="AA46" s="9"/>
      <c r="AB46" s="9"/>
      <c r="AC46" s="9"/>
    </row>
    <row r="47" spans="1:29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"/>
      <c r="Q47" s="2"/>
      <c r="R47" s="2"/>
      <c r="S47" s="9"/>
      <c r="T47" s="9"/>
      <c r="U47" s="9"/>
      <c r="V47" s="9"/>
      <c r="W47" s="2"/>
      <c r="X47" s="2"/>
      <c r="Y47" s="2"/>
      <c r="Z47" s="9"/>
      <c r="AA47" s="9"/>
      <c r="AB47" s="9"/>
      <c r="AC47" s="9"/>
    </row>
    <row r="48" spans="1:29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"/>
      <c r="Q48" s="2"/>
      <c r="R48" s="2"/>
      <c r="S48" s="9"/>
      <c r="T48" s="9"/>
      <c r="U48" s="9"/>
      <c r="V48" s="9"/>
      <c r="W48" s="2"/>
      <c r="X48" s="2"/>
      <c r="Y48" s="2"/>
      <c r="Z48" s="9"/>
      <c r="AA48" s="9"/>
      <c r="AB48" s="9"/>
      <c r="AC48" s="9"/>
    </row>
    <row r="49" spans="1:29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"/>
      <c r="Q49" s="2"/>
      <c r="R49" s="2"/>
      <c r="S49" s="9"/>
      <c r="T49" s="9"/>
      <c r="U49" s="9"/>
      <c r="V49" s="9"/>
      <c r="W49" s="2"/>
      <c r="X49" s="2"/>
      <c r="Y49" s="2"/>
      <c r="Z49" s="9"/>
      <c r="AA49" s="9"/>
      <c r="AB49" s="9"/>
      <c r="AC49" s="9"/>
    </row>
    <row r="50" spans="1:29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"/>
      <c r="Q50" s="2"/>
      <c r="R50" s="2"/>
      <c r="S50" s="9"/>
      <c r="T50" s="9"/>
      <c r="U50" s="9"/>
      <c r="V50" s="9"/>
      <c r="W50" s="2"/>
      <c r="X50" s="2"/>
      <c r="Y50" s="2"/>
      <c r="Z50" s="9"/>
      <c r="AA50" s="9"/>
      <c r="AB50" s="9"/>
      <c r="AC50" s="9"/>
    </row>
    <row r="51" spans="1:29" ht="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/>
      <c r="Q51" s="2"/>
      <c r="R51" s="2"/>
      <c r="S51" s="9"/>
      <c r="T51" s="9"/>
      <c r="U51" s="9"/>
      <c r="V51" s="9"/>
      <c r="W51" s="2"/>
      <c r="X51" s="2"/>
      <c r="Y51" s="2"/>
      <c r="Z51" s="9"/>
      <c r="AA51" s="9"/>
      <c r="AB51" s="9"/>
      <c r="AC51" s="9"/>
    </row>
    <row r="52" spans="1:29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  <c r="Q52" s="2"/>
      <c r="R52" s="2"/>
      <c r="S52" s="9"/>
      <c r="T52" s="9"/>
      <c r="U52" s="9"/>
      <c r="V52" s="9"/>
      <c r="W52" s="2"/>
      <c r="X52" s="2"/>
      <c r="Y52" s="2"/>
      <c r="Z52" s="9"/>
      <c r="AA52" s="9"/>
      <c r="AB52" s="9"/>
      <c r="AC52" s="9"/>
    </row>
    <row r="53" spans="1:29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  <c r="Q53" s="2"/>
      <c r="R53" s="2"/>
      <c r="S53" s="9"/>
      <c r="T53" s="9"/>
      <c r="U53" s="9"/>
      <c r="V53" s="9"/>
      <c r="W53" s="2"/>
      <c r="X53" s="2"/>
      <c r="Y53" s="2"/>
      <c r="Z53" s="9"/>
      <c r="AA53" s="9"/>
      <c r="AB53" s="9"/>
      <c r="AC53" s="9"/>
    </row>
    <row r="54" spans="1:29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  <c r="Q54" s="2"/>
      <c r="R54" s="2"/>
      <c r="S54" s="9"/>
      <c r="T54" s="9"/>
      <c r="U54" s="9"/>
      <c r="V54" s="9"/>
      <c r="W54" s="2"/>
      <c r="X54" s="2"/>
      <c r="Y54" s="2"/>
      <c r="Z54" s="9"/>
      <c r="AA54" s="9"/>
      <c r="AB54" s="9"/>
      <c r="AC54" s="9"/>
    </row>
    <row r="55" spans="1:29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  <c r="Q55" s="2"/>
      <c r="R55" s="2"/>
      <c r="S55" s="9"/>
      <c r="T55" s="9"/>
      <c r="U55" s="9"/>
      <c r="V55" s="9"/>
      <c r="W55" s="2"/>
      <c r="X55" s="2"/>
      <c r="Y55" s="2"/>
      <c r="Z55" s="9"/>
      <c r="AA55" s="9"/>
      <c r="AB55" s="9"/>
      <c r="AC55" s="9"/>
    </row>
    <row r="56" spans="1:29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  <c r="Q56" s="2"/>
      <c r="R56" s="2"/>
      <c r="S56" s="9"/>
      <c r="T56" s="9"/>
      <c r="U56" s="9"/>
      <c r="V56" s="9"/>
      <c r="W56" s="2"/>
      <c r="X56" s="2"/>
      <c r="Y56" s="2"/>
      <c r="Z56" s="9"/>
      <c r="AA56" s="9"/>
      <c r="AB56" s="9"/>
      <c r="AC56" s="9"/>
    </row>
    <row r="57" spans="1:29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  <c r="Q57" s="2"/>
      <c r="R57" s="2"/>
      <c r="S57" s="9"/>
      <c r="T57" s="9"/>
      <c r="U57" s="9"/>
      <c r="V57" s="9"/>
      <c r="W57" s="2"/>
      <c r="X57" s="2"/>
      <c r="Y57" s="2"/>
      <c r="Z57" s="9"/>
      <c r="AA57" s="9"/>
      <c r="AB57" s="9"/>
      <c r="AC57" s="9"/>
    </row>
    <row r="58" spans="1:29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  <c r="Q58" s="2"/>
      <c r="R58" s="2"/>
      <c r="S58" s="9"/>
      <c r="T58" s="9"/>
      <c r="U58" s="9"/>
      <c r="V58" s="9"/>
      <c r="W58" s="2"/>
      <c r="X58" s="2"/>
      <c r="Y58" s="2"/>
      <c r="Z58" s="9"/>
      <c r="AA58" s="9"/>
      <c r="AB58" s="9"/>
      <c r="AC58" s="9"/>
    </row>
    <row r="59" spans="1:29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  <c r="Q59" s="2"/>
      <c r="R59" s="2"/>
      <c r="S59" s="9"/>
      <c r="T59" s="9"/>
      <c r="U59" s="9"/>
      <c r="V59" s="9"/>
      <c r="W59" s="2"/>
      <c r="X59" s="2"/>
      <c r="Y59" s="2"/>
      <c r="Z59" s="9"/>
      <c r="AA59" s="9"/>
      <c r="AB59" s="9"/>
      <c r="AC59" s="9"/>
    </row>
    <row r="60" spans="1:29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  <c r="Q60" s="2"/>
      <c r="R60" s="2"/>
      <c r="S60" s="9"/>
      <c r="T60" s="9"/>
      <c r="U60" s="9"/>
      <c r="V60" s="9"/>
      <c r="W60" s="2"/>
      <c r="X60" s="2"/>
      <c r="Y60" s="2"/>
      <c r="Z60" s="9"/>
      <c r="AA60" s="9"/>
      <c r="AB60" s="9"/>
      <c r="AC60" s="9"/>
    </row>
    <row r="61" spans="1:29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2"/>
      <c r="S61" s="9"/>
      <c r="T61" s="9"/>
      <c r="U61" s="9"/>
      <c r="V61" s="9"/>
      <c r="W61" s="2"/>
      <c r="X61" s="2"/>
      <c r="Y61" s="2"/>
      <c r="Z61" s="9"/>
      <c r="AA61" s="9"/>
      <c r="AB61" s="9"/>
      <c r="AC61" s="9"/>
    </row>
    <row r="62" spans="1:29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  <c r="Q62" s="2"/>
      <c r="R62" s="2"/>
      <c r="S62" s="9"/>
      <c r="T62" s="9"/>
      <c r="U62" s="9"/>
      <c r="V62" s="9"/>
      <c r="W62" s="2"/>
      <c r="X62" s="2"/>
      <c r="Y62" s="2"/>
      <c r="Z62" s="9"/>
      <c r="AA62" s="9"/>
      <c r="AB62" s="9"/>
      <c r="AC62" s="9"/>
    </row>
    <row r="63" spans="1:29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  <c r="Q63" s="2"/>
      <c r="R63" s="2"/>
      <c r="S63" s="9"/>
      <c r="T63" s="9"/>
      <c r="U63" s="9"/>
      <c r="V63" s="9"/>
      <c r="W63" s="2"/>
      <c r="X63" s="2"/>
      <c r="Y63" s="2"/>
      <c r="Z63" s="9"/>
      <c r="AA63" s="9"/>
      <c r="AB63" s="9"/>
      <c r="AC63" s="9"/>
    </row>
    <row r="64" spans="1:29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  <c r="Q64" s="2"/>
      <c r="R64" s="2"/>
      <c r="S64" s="9"/>
      <c r="T64" s="9"/>
      <c r="U64" s="9"/>
      <c r="V64" s="9"/>
      <c r="W64" s="2"/>
      <c r="X64" s="2"/>
      <c r="Y64" s="2"/>
      <c r="Z64" s="9"/>
      <c r="AA64" s="9"/>
      <c r="AB64" s="9"/>
      <c r="AC64" s="9"/>
    </row>
    <row r="65" spans="1:29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  <c r="Q65" s="2"/>
      <c r="R65" s="2"/>
      <c r="S65" s="9"/>
      <c r="T65" s="9"/>
      <c r="U65" s="9"/>
      <c r="V65" s="9"/>
      <c r="W65" s="2"/>
      <c r="X65" s="2"/>
      <c r="Y65" s="2"/>
      <c r="Z65" s="9"/>
      <c r="AA65" s="9"/>
      <c r="AB65" s="9"/>
      <c r="AC65" s="9"/>
    </row>
    <row r="66" spans="1:29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2"/>
      <c r="R66" s="2"/>
      <c r="S66" s="9"/>
      <c r="T66" s="9"/>
      <c r="U66" s="9"/>
      <c r="V66" s="9"/>
      <c r="W66" s="2"/>
      <c r="X66" s="2"/>
      <c r="Y66" s="2"/>
      <c r="Z66" s="9"/>
      <c r="AA66" s="9"/>
      <c r="AB66" s="9"/>
      <c r="AC66" s="9"/>
    </row>
    <row r="67" spans="1:29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  <c r="Q67" s="2"/>
      <c r="R67" s="2"/>
      <c r="S67" s="9"/>
      <c r="T67" s="9"/>
      <c r="U67" s="9"/>
      <c r="V67" s="9"/>
      <c r="W67" s="2"/>
      <c r="X67" s="2"/>
      <c r="Y67" s="2"/>
      <c r="Z67" s="9"/>
      <c r="AA67" s="9"/>
      <c r="AB67" s="9"/>
      <c r="AC67" s="9"/>
    </row>
    <row r="68" spans="1:29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  <c r="Q68" s="2"/>
      <c r="R68" s="2"/>
      <c r="S68" s="9"/>
      <c r="T68" s="9"/>
      <c r="U68" s="9"/>
      <c r="V68" s="9"/>
      <c r="W68" s="2"/>
      <c r="X68" s="2"/>
      <c r="Y68" s="2"/>
      <c r="Z68" s="9"/>
      <c r="AA68" s="9"/>
      <c r="AB68" s="9"/>
      <c r="AC68" s="9"/>
    </row>
    <row r="69" spans="1:29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  <c r="Q69" s="2"/>
      <c r="R69" s="2"/>
      <c r="S69" s="9"/>
      <c r="T69" s="9"/>
      <c r="U69" s="9"/>
      <c r="V69" s="9"/>
      <c r="W69" s="2"/>
      <c r="X69" s="2"/>
      <c r="Y69" s="2"/>
      <c r="Z69" s="9"/>
      <c r="AA69" s="9"/>
      <c r="AB69" s="9"/>
      <c r="AC69" s="9"/>
    </row>
    <row r="70" spans="1:29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  <c r="Q70" s="2"/>
      <c r="R70" s="2"/>
      <c r="S70" s="9"/>
      <c r="T70" s="9"/>
      <c r="U70" s="9"/>
      <c r="V70" s="9"/>
      <c r="W70" s="2"/>
      <c r="X70" s="2"/>
      <c r="Y70" s="2"/>
      <c r="Z70" s="9"/>
      <c r="AA70" s="9"/>
      <c r="AB70" s="9"/>
      <c r="AC70" s="9"/>
    </row>
    <row r="71" spans="1:29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"/>
      <c r="Q71" s="2"/>
      <c r="R71" s="2"/>
      <c r="S71" s="9"/>
      <c r="T71" s="9"/>
      <c r="U71" s="9"/>
      <c r="V71" s="9"/>
      <c r="W71" s="2"/>
      <c r="X71" s="2"/>
      <c r="Y71" s="2"/>
      <c r="Z71" s="9"/>
      <c r="AA71" s="9"/>
      <c r="AB71" s="9"/>
      <c r="AC71" s="9"/>
    </row>
    <row r="72" spans="1:29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"/>
      <c r="Q72" s="2"/>
      <c r="R72" s="2"/>
      <c r="S72" s="9"/>
      <c r="T72" s="9"/>
      <c r="U72" s="9"/>
      <c r="V72" s="9"/>
      <c r="W72" s="2"/>
      <c r="X72" s="2"/>
      <c r="Y72" s="2"/>
      <c r="Z72" s="9"/>
      <c r="AA72" s="9"/>
      <c r="AB72" s="9"/>
      <c r="AC72" s="9"/>
    </row>
    <row r="73" spans="1:29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"/>
      <c r="Q73" s="2"/>
      <c r="R73" s="2"/>
      <c r="S73" s="9"/>
      <c r="T73" s="9"/>
      <c r="U73" s="9"/>
      <c r="V73" s="9"/>
      <c r="W73" s="2"/>
      <c r="X73" s="2"/>
      <c r="Y73" s="2"/>
      <c r="Z73" s="9"/>
      <c r="AA73" s="9"/>
      <c r="AB73" s="9"/>
      <c r="AC73" s="9"/>
    </row>
    <row r="74" spans="1:29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2"/>
      <c r="Q74" s="2"/>
      <c r="R74" s="2"/>
      <c r="S74" s="9"/>
      <c r="T74" s="9"/>
      <c r="U74" s="9"/>
      <c r="V74" s="9"/>
      <c r="W74" s="2"/>
      <c r="X74" s="2"/>
      <c r="Y74" s="2"/>
      <c r="Z74" s="9"/>
      <c r="AA74" s="9"/>
      <c r="AB74" s="9"/>
      <c r="AC74" s="9"/>
    </row>
    <row r="75" spans="1:29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"/>
      <c r="Q75" s="2"/>
      <c r="R75" s="2"/>
      <c r="S75" s="9"/>
      <c r="T75" s="9"/>
      <c r="U75" s="9"/>
      <c r="V75" s="9"/>
      <c r="W75" s="2"/>
      <c r="X75" s="2"/>
      <c r="Y75" s="2"/>
      <c r="Z75" s="9"/>
      <c r="AA75" s="9"/>
      <c r="AB75" s="9"/>
      <c r="AC75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2000-12-04T16:41:48Z</dcterms:created>
  <dcterms:modified xsi:type="dcterms:W3CDTF">2000-12-04T16:42:44Z</dcterms:modified>
  <cp:category/>
  <cp:version/>
  <cp:contentType/>
  <cp:contentStatus/>
</cp:coreProperties>
</file>