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<sst xmlns="http://schemas.openxmlformats.org/spreadsheetml/2006/main" count="45" uniqueCount="30">
  <si>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155-000-002</t>
  </si>
  <si>
    <t>155-011-013</t>
  </si>
  <si>
    <t>155-023-025</t>
  </si>
  <si>
    <t>155-035-037</t>
  </si>
  <si>
    <t>155-047-049</t>
  </si>
  <si>
    <t>155-059-061</t>
  </si>
  <si>
    <t>155-071-073</t>
  </si>
  <si>
    <t>155-083-085</t>
  </si>
  <si>
    <t>155-095-097</t>
  </si>
  <si>
    <t>155-107-109</t>
  </si>
  <si>
    <t>155-119-121</t>
  </si>
  <si>
    <t>155-131-133</t>
  </si>
  <si>
    <t>155-143-145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</si>
  <si>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</si>
  <si>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</si>
  <si>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</si>
  <si>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</si>
  <si>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</si>
  <si>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</si>
  <si>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</si>
  <si>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</si>
  <si>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</si>
  <si>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</si>
  <si>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</si>
  <si>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</si>
  <si>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</si>
  <si>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</si>
  <si>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</si>
  <si>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</si>
  <si>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BSS00_155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</si>
</sst>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52.118336</c:v>
                </c:pt>
                <c:pt idx="1">
                  <c:v>22.583</c:v>
                </c:pt>
                <c:pt idx="2">
                  <c:v>0</c:v>
                </c:pt>
                <c:pt idx="3">
                  <c:v>9.626999999999999</c:v>
                </c:pt>
                <c:pt idx="4">
                  <c:v>18.12576</c:v>
                </c:pt>
                <c:pt idx="5">
                  <c:v>21.423121000000002</c:v>
                </c:pt>
                <c:pt idx="6">
                  <c:v>16.35091</c:v>
                </c:pt>
                <c:pt idx="7">
                  <c:v>20.15184</c:v>
                </c:pt>
                <c:pt idx="8">
                  <c:v>0.3648</c:v>
                </c:pt>
                <c:pt idx="9">
                  <c:v>84.74359</c:v>
                </c:pt>
                <c:pt idx="10">
                  <c:v>38.438037</c:v>
                </c:pt>
                <c:pt idx="11">
                  <c:v>73.87722</c:v>
                </c:pt>
                <c:pt idx="12">
                  <c:v>93.61226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19260225"/>
        <c:axId val="39124298"/>
      </c:scatterChart>
      <c:valAx>
        <c:axId val="1926022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124298"/>
        <c:crosses val="autoZero"/>
        <c:crossBetween val="midCat"/>
        <c:dispUnits/>
        <c:majorUnit val="10"/>
        <c:minorUnit val="5"/>
      </c:valAx>
      <c:valAx>
        <c:axId val="3912429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26022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52.118336</c:v>
                </c:pt>
                <c:pt idx="1">
                  <c:v>22.583</c:v>
                </c:pt>
                <c:pt idx="2">
                  <c:v>0</c:v>
                </c:pt>
                <c:pt idx="3">
                  <c:v>9.626999999999999</c:v>
                </c:pt>
                <c:pt idx="4">
                  <c:v>18.12576</c:v>
                </c:pt>
                <c:pt idx="5">
                  <c:v>21.423121000000002</c:v>
                </c:pt>
                <c:pt idx="6">
                  <c:v>16.35091</c:v>
                </c:pt>
                <c:pt idx="7">
                  <c:v>20.15184</c:v>
                </c:pt>
                <c:pt idx="8">
                  <c:v>0.3648</c:v>
                </c:pt>
                <c:pt idx="9">
                  <c:v>84.74359</c:v>
                </c:pt>
                <c:pt idx="10">
                  <c:v>38.438037</c:v>
                </c:pt>
                <c:pt idx="11">
                  <c:v>73.87722</c:v>
                </c:pt>
                <c:pt idx="12">
                  <c:v>93.61226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</c:numCache>
            </c:numRef>
          </c:yVal>
          <c:smooth val="0"/>
        </c:ser>
        <c:axId val="16574363"/>
        <c:axId val="14951540"/>
      </c:scatterChart>
      <c:valAx>
        <c:axId val="165743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51540"/>
        <c:crosses val="autoZero"/>
        <c:crossBetween val="midCat"/>
        <c:dispUnits/>
        <c:majorUnit val="10"/>
        <c:minorUnit val="5"/>
      </c:valAx>
      <c:valAx>
        <c:axId val="1495154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5743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0.52325</cdr:y>
    </cdr:from>
    <cdr:to>
      <cdr:x>0.53275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219200"/>
          <a:ext cx="1428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/>
            <a:t>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28575</xdr:rowOff>
    </xdr:from>
    <xdr:to>
      <xdr:col>7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466725" y="4752975"/>
        <a:ext cx="2695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31</xdr:row>
      <xdr:rowOff>38100</xdr:rowOff>
    </xdr:from>
    <xdr:to>
      <xdr:col>17</xdr:col>
      <xdr:colOff>19050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3343275" y="4762500"/>
        <a:ext cx="32194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8" customWidth="1"/>
    <col min="16" max="16" width="8.7109375" style="7" bestFit="1" customWidth="1"/>
    <col min="17" max="17" width="6.14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6.14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8" customFormat="1" ht="9.75">
      <c r="A4" s="10" t="s">
        <v>29</v>
      </c>
      <c r="B4" s="1"/>
      <c r="C4" s="1"/>
      <c r="D4" s="1"/>
      <c r="E4" s="1"/>
      <c r="F4" s="1"/>
      <c r="G4" s="22" t="s">
        <v>28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17</v>
      </c>
      <c r="Q5" s="6" t="s">
        <v>18</v>
      </c>
      <c r="R5" s="6" t="s">
        <v>19</v>
      </c>
      <c r="S5" s="1"/>
      <c r="T5" s="10" t="s">
        <v>21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0.001734</v>
      </c>
      <c r="E6" s="2">
        <v>0.003265</v>
      </c>
      <c r="F6" s="2">
        <v>0.005611</v>
      </c>
      <c r="G6" s="2">
        <v>0.01349</v>
      </c>
      <c r="H6" s="2">
        <v>0.06669</v>
      </c>
      <c r="I6" s="2">
        <v>0.1174</v>
      </c>
      <c r="J6" s="2">
        <v>0.1484</v>
      </c>
      <c r="K6" s="2">
        <v>0.1884</v>
      </c>
      <c r="L6" s="2">
        <v>0.2534</v>
      </c>
      <c r="M6" s="2" t="s">
        <v>13</v>
      </c>
      <c r="N6" s="5">
        <f>(F6+J6)/2</f>
        <v>0.0770055</v>
      </c>
      <c r="O6" s="5"/>
      <c r="P6" s="5">
        <v>52.118336</v>
      </c>
      <c r="Q6" s="5">
        <v>35.99</v>
      </c>
      <c r="R6" s="5">
        <v>11.9</v>
      </c>
      <c r="S6" s="2"/>
      <c r="T6" s="11" t="s">
        <v>22</v>
      </c>
      <c r="U6" s="12" t="s">
        <v>23</v>
      </c>
      <c r="V6" s="12" t="s">
        <v>24</v>
      </c>
      <c r="W6" s="12" t="s">
        <v>17</v>
      </c>
      <c r="X6" s="12" t="s">
        <v>25</v>
      </c>
      <c r="Y6" s="13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9.17168038610234</v>
      </c>
      <c r="E7" s="2">
        <v>8.258701292890382</v>
      </c>
      <c r="F7" s="2">
        <v>7.477526371854094</v>
      </c>
      <c r="G7" s="2">
        <v>6.211965841488545</v>
      </c>
      <c r="H7" s="2">
        <v>3.9063857406886657</v>
      </c>
      <c r="I7" s="2">
        <v>3.0904956864393975</v>
      </c>
      <c r="J7" s="2">
        <v>2.7524370029286462</v>
      </c>
      <c r="K7" s="2">
        <v>2.408129129936666</v>
      </c>
      <c r="L7" s="2">
        <v>1.9805115704086398</v>
      </c>
      <c r="M7" s="2" t="s">
        <v>14</v>
      </c>
      <c r="N7" s="5">
        <f aca="true" t="shared" si="0" ref="N7:N47">(F7+J7)/2</f>
        <v>5.114981687391371</v>
      </c>
      <c r="O7" s="5">
        <f>(F7-J7)/2</f>
        <v>2.362544684462724</v>
      </c>
      <c r="P7" s="5"/>
      <c r="Q7" s="5"/>
      <c r="R7" s="5"/>
      <c r="S7" s="2"/>
      <c r="T7" s="14" t="s">
        <v>0</v>
      </c>
      <c r="U7" s="9">
        <v>0.08333333333333333</v>
      </c>
      <c r="V7" s="9">
        <f>CONVERT(U7,"ft","m")</f>
        <v>0.0254</v>
      </c>
      <c r="W7" s="15">
        <v>52.118336</v>
      </c>
      <c r="X7" s="15">
        <v>35.99</v>
      </c>
      <c r="Y7" s="16">
        <v>11.9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0.000656</v>
      </c>
      <c r="E8" s="2">
        <v>0.000924</v>
      </c>
      <c r="F8" s="2">
        <v>0.001554</v>
      </c>
      <c r="G8" s="2">
        <v>0.002408</v>
      </c>
      <c r="H8" s="2">
        <v>0.004614</v>
      </c>
      <c r="I8" s="2">
        <v>0.01881</v>
      </c>
      <c r="J8" s="2">
        <v>0.1474</v>
      </c>
      <c r="K8" s="2">
        <v>0.2066</v>
      </c>
      <c r="L8" s="2">
        <v>0.2406</v>
      </c>
      <c r="M8" s="2"/>
      <c r="N8" s="5">
        <f t="shared" si="0"/>
        <v>0.074477</v>
      </c>
      <c r="O8" s="5"/>
      <c r="P8" s="5">
        <v>22.583</v>
      </c>
      <c r="Q8" s="5">
        <v>33.464</v>
      </c>
      <c r="R8" s="5">
        <v>43.91</v>
      </c>
      <c r="S8" s="2"/>
      <c r="T8" s="14" t="s">
        <v>1</v>
      </c>
      <c r="U8" s="9">
        <v>1</v>
      </c>
      <c r="V8" s="9">
        <f>CONVERT(U8,"ft","m")</f>
        <v>0.3048</v>
      </c>
      <c r="W8" s="15">
        <v>22.583</v>
      </c>
      <c r="X8" s="15">
        <v>33.464</v>
      </c>
      <c r="Y8" s="16">
        <v>43.91</v>
      </c>
      <c r="Z8" s="2"/>
      <c r="AA8" s="2"/>
      <c r="AB8" s="2"/>
      <c r="AC8" s="2"/>
    </row>
    <row r="9" spans="1:29" ht="12">
      <c r="A9" s="2"/>
      <c r="B9" s="2"/>
      <c r="C9" s="2"/>
      <c r="D9" s="2">
        <v>10.57401656470609</v>
      </c>
      <c r="E9" s="2">
        <v>10.079819527908116</v>
      </c>
      <c r="F9" s="2">
        <v>9.329797780916465</v>
      </c>
      <c r="G9" s="2">
        <v>8.697948892564472</v>
      </c>
      <c r="H9" s="2">
        <v>7.759766280641191</v>
      </c>
      <c r="I9" s="2">
        <v>5.732356340913617</v>
      </c>
      <c r="J9" s="2">
        <v>2.76219157045438</v>
      </c>
      <c r="K9" s="2">
        <v>2.27508784068439</v>
      </c>
      <c r="L9" s="2">
        <v>2.055291452373373</v>
      </c>
      <c r="M9" s="2"/>
      <c r="N9" s="5">
        <f t="shared" si="0"/>
        <v>6.045994675685423</v>
      </c>
      <c r="O9" s="5">
        <f>(F9-J9)/2</f>
        <v>3.2838031052310424</v>
      </c>
      <c r="P9" s="5"/>
      <c r="Q9" s="5"/>
      <c r="R9" s="5"/>
      <c r="S9" s="2"/>
      <c r="T9" s="14" t="s">
        <v>2</v>
      </c>
      <c r="U9" s="9">
        <v>2</v>
      </c>
      <c r="V9" s="9">
        <f>CONVERT(U9,"ft","m")</f>
        <v>0.6096</v>
      </c>
      <c r="W9" s="15">
        <v>0</v>
      </c>
      <c r="X9" s="15">
        <v>47.49</v>
      </c>
      <c r="Y9" s="16">
        <v>52.49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0.000614</v>
      </c>
      <c r="E10" s="2">
        <v>0.0008070000000000001</v>
      </c>
      <c r="F10" s="2">
        <v>0.001171</v>
      </c>
      <c r="G10" s="2">
        <v>0.002019</v>
      </c>
      <c r="H10" s="2">
        <v>0.003708</v>
      </c>
      <c r="I10" s="2">
        <v>0.007082</v>
      </c>
      <c r="J10" s="2">
        <v>0.009811</v>
      </c>
      <c r="K10" s="2">
        <v>0.01382</v>
      </c>
      <c r="L10" s="2">
        <v>0.01694</v>
      </c>
      <c r="M10" s="2"/>
      <c r="N10" s="5">
        <f t="shared" si="0"/>
        <v>0.005491</v>
      </c>
      <c r="O10" s="5"/>
      <c r="P10" s="5">
        <v>0</v>
      </c>
      <c r="Q10" s="5">
        <v>47.49</v>
      </c>
      <c r="R10" s="5">
        <v>52.49</v>
      </c>
      <c r="S10" s="2"/>
      <c r="T10" s="14" t="s">
        <v>3</v>
      </c>
      <c r="U10" s="9">
        <v>3</v>
      </c>
      <c r="V10" s="9">
        <f>CONVERT(U10,"ft","m")</f>
        <v>0.9144</v>
      </c>
      <c r="W10" s="15">
        <v>9.626999999999999</v>
      </c>
      <c r="X10" s="15">
        <v>63.83</v>
      </c>
      <c r="Y10" s="16">
        <v>26.57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10.669473723953995</v>
      </c>
      <c r="E11" s="2">
        <v>10.275143706046395</v>
      </c>
      <c r="F11" s="2">
        <v>9.738043208822958</v>
      </c>
      <c r="G11" s="2">
        <v>8.952143373992701</v>
      </c>
      <c r="H11" s="2">
        <v>8.075143040698645</v>
      </c>
      <c r="I11" s="2">
        <v>7.1416274409332585</v>
      </c>
      <c r="J11" s="2">
        <v>6.671384091997997</v>
      </c>
      <c r="K11" s="2">
        <v>6.177098574048553</v>
      </c>
      <c r="L11" s="2">
        <v>5.883422315104613</v>
      </c>
      <c r="M11" s="2"/>
      <c r="N11" s="5">
        <f t="shared" si="0"/>
        <v>8.204713650410477</v>
      </c>
      <c r="O11" s="5">
        <f>(F11-J11)/2</f>
        <v>1.5333295584124804</v>
      </c>
      <c r="P11" s="5"/>
      <c r="Q11" s="5"/>
      <c r="R11" s="5"/>
      <c r="S11" s="2"/>
      <c r="T11" s="14" t="s">
        <v>4</v>
      </c>
      <c r="U11" s="9">
        <v>4</v>
      </c>
      <c r="V11" s="9">
        <f>CONVERT(U11,"ft","m")</f>
        <v>1.2192</v>
      </c>
      <c r="W11" s="15">
        <v>18.12576</v>
      </c>
      <c r="X11" s="15">
        <v>69.69</v>
      </c>
      <c r="Y11" s="16">
        <v>12.17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0.000781</v>
      </c>
      <c r="E12" s="2">
        <v>0.001419</v>
      </c>
      <c r="F12" s="2">
        <v>0.002423</v>
      </c>
      <c r="G12" s="2">
        <v>0.00366</v>
      </c>
      <c r="H12" s="2">
        <v>0.0108</v>
      </c>
      <c r="I12" s="2">
        <v>0.02318</v>
      </c>
      <c r="J12" s="2">
        <v>0.03715999999999999</v>
      </c>
      <c r="K12" s="2">
        <v>0.06085</v>
      </c>
      <c r="L12" s="2">
        <v>0.1053</v>
      </c>
      <c r="M12" s="2"/>
      <c r="N12" s="5">
        <f t="shared" si="0"/>
        <v>0.019791499999999997</v>
      </c>
      <c r="O12" s="5"/>
      <c r="P12" s="5">
        <v>9.626999999999999</v>
      </c>
      <c r="Q12" s="5">
        <v>63.83</v>
      </c>
      <c r="R12" s="5">
        <v>26.57</v>
      </c>
      <c r="S12" s="2"/>
      <c r="T12" s="14" t="s">
        <v>5</v>
      </c>
      <c r="U12" s="9">
        <v>5</v>
      </c>
      <c r="V12" s="9">
        <f>CONVERT(U12,"ft","m")</f>
        <v>1.524</v>
      </c>
      <c r="W12" s="15">
        <v>21.423121000000002</v>
      </c>
      <c r="X12" s="15">
        <v>68.75</v>
      </c>
      <c r="Y12" s="16">
        <v>9.9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10.322389831182196</v>
      </c>
      <c r="E13" s="2">
        <v>9.460909695263624</v>
      </c>
      <c r="F13" s="2">
        <v>8.688989879872828</v>
      </c>
      <c r="G13" s="2">
        <v>8.09394063615277</v>
      </c>
      <c r="H13" s="2">
        <v>6.5328248773859805</v>
      </c>
      <c r="I13" s="2">
        <v>5.43097562343034</v>
      </c>
      <c r="J13" s="2">
        <v>4.75010568805416</v>
      </c>
      <c r="K13" s="2">
        <v>4.038598926835721</v>
      </c>
      <c r="L13" s="2">
        <v>3.2474226585237327</v>
      </c>
      <c r="M13" s="2"/>
      <c r="N13" s="5">
        <f t="shared" si="0"/>
        <v>6.719547783963494</v>
      </c>
      <c r="O13" s="5">
        <f>(F13-J13)/2</f>
        <v>1.9694420959093342</v>
      </c>
      <c r="P13" s="5"/>
      <c r="Q13" s="5"/>
      <c r="R13" s="5"/>
      <c r="S13" s="2"/>
      <c r="T13" s="14" t="s">
        <v>6</v>
      </c>
      <c r="U13" s="9">
        <v>6</v>
      </c>
      <c r="V13" s="9">
        <f>CONVERT(U13,"ft","m")</f>
        <v>1.8288</v>
      </c>
      <c r="W13" s="15">
        <v>16.35091</v>
      </c>
      <c r="X13" s="15">
        <v>73.55</v>
      </c>
      <c r="Y13" s="16">
        <v>10.13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0.0014810000000000001</v>
      </c>
      <c r="E14" s="2">
        <v>0.0029900000000000005</v>
      </c>
      <c r="F14" s="2">
        <v>0.006117</v>
      </c>
      <c r="G14" s="2">
        <v>0.01252</v>
      </c>
      <c r="H14" s="2">
        <v>0.02668</v>
      </c>
      <c r="I14" s="2">
        <v>0.048</v>
      </c>
      <c r="J14" s="2">
        <v>0.07044</v>
      </c>
      <c r="K14" s="2">
        <v>0.1081</v>
      </c>
      <c r="L14" s="2">
        <v>0.1632</v>
      </c>
      <c r="M14" s="2"/>
      <c r="N14" s="5">
        <f t="shared" si="0"/>
        <v>0.0382785</v>
      </c>
      <c r="O14" s="5"/>
      <c r="P14" s="5">
        <v>18.12576</v>
      </c>
      <c r="Q14" s="5">
        <v>69.69</v>
      </c>
      <c r="R14" s="5">
        <v>12.17</v>
      </c>
      <c r="S14" s="2"/>
      <c r="T14" s="14" t="s">
        <v>7</v>
      </c>
      <c r="U14" s="9">
        <v>7</v>
      </c>
      <c r="V14" s="9">
        <f>CONVERT(U14,"ft","m")</f>
        <v>2.1336</v>
      </c>
      <c r="W14" s="15">
        <v>20.15184</v>
      </c>
      <c r="X14" s="15">
        <v>71.28</v>
      </c>
      <c r="Y14" s="16">
        <v>8.58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9.399212644035327</v>
      </c>
      <c r="E15" s="2">
        <v>8.385638800238707</v>
      </c>
      <c r="F15" s="2">
        <v>7.352960008586421</v>
      </c>
      <c r="G15" s="2">
        <v>6.319621627504194</v>
      </c>
      <c r="H15" s="2">
        <v>5.228097523252226</v>
      </c>
      <c r="I15" s="2">
        <v>4.380821783940931</v>
      </c>
      <c r="J15" s="2">
        <v>3.827461280605603</v>
      </c>
      <c r="K15" s="2">
        <v>3.2095615718147994</v>
      </c>
      <c r="L15" s="2">
        <v>2.615287037577954</v>
      </c>
      <c r="M15" s="2"/>
      <c r="N15" s="5">
        <f t="shared" si="0"/>
        <v>5.590210644596012</v>
      </c>
      <c r="O15" s="5">
        <f>(F15-J15)/2</f>
        <v>1.7627493639904088</v>
      </c>
      <c r="P15" s="5"/>
      <c r="Q15" s="5"/>
      <c r="R15" s="5"/>
      <c r="S15" s="2"/>
      <c r="T15" s="14" t="s">
        <v>8</v>
      </c>
      <c r="U15" s="9">
        <v>8</v>
      </c>
      <c r="V15" s="9">
        <f>CONVERT(U15,"ft","m")</f>
        <v>2.4384</v>
      </c>
      <c r="W15" s="15">
        <v>0.3648</v>
      </c>
      <c r="X15" s="15">
        <v>58.4</v>
      </c>
      <c r="Y15" s="16">
        <v>41.16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0.001776</v>
      </c>
      <c r="E16" s="2">
        <v>0.003956</v>
      </c>
      <c r="F16" s="2">
        <v>0.008321</v>
      </c>
      <c r="G16" s="2">
        <v>0.01499</v>
      </c>
      <c r="H16" s="2">
        <v>0.03163</v>
      </c>
      <c r="I16" s="2">
        <v>0.05617</v>
      </c>
      <c r="J16" s="2">
        <v>0.07673</v>
      </c>
      <c r="K16" s="2">
        <v>0.1044</v>
      </c>
      <c r="L16" s="2">
        <v>0.1471</v>
      </c>
      <c r="M16" s="2"/>
      <c r="N16" s="5">
        <f t="shared" si="0"/>
        <v>0.0425255</v>
      </c>
      <c r="O16" s="5"/>
      <c r="P16" s="5">
        <v>21.423121000000002</v>
      </c>
      <c r="Q16" s="5">
        <v>68.75</v>
      </c>
      <c r="R16" s="5">
        <v>9.9</v>
      </c>
      <c r="S16" s="2"/>
      <c r="T16" s="14" t="s">
        <v>9</v>
      </c>
      <c r="U16" s="9">
        <v>9</v>
      </c>
      <c r="V16" s="9">
        <f>CONVERT(U16,"ft","m")</f>
        <v>2.7432</v>
      </c>
      <c r="W16" s="15">
        <v>84.74359</v>
      </c>
      <c r="X16" s="15">
        <v>13.84</v>
      </c>
      <c r="Y16" s="16">
        <v>1.43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9.137152702974069</v>
      </c>
      <c r="E17" s="2">
        <v>7.981741858565063</v>
      </c>
      <c r="F17" s="2">
        <v>6.909027365869348</v>
      </c>
      <c r="G17" s="2">
        <v>6.059855806488953</v>
      </c>
      <c r="H17" s="2">
        <v>4.982562633919418</v>
      </c>
      <c r="I17" s="2">
        <v>4.154056386858201</v>
      </c>
      <c r="J17" s="2">
        <v>3.7040654348741473</v>
      </c>
      <c r="K17" s="2">
        <v>3.259806382979565</v>
      </c>
      <c r="L17" s="2">
        <v>2.7651308482946195</v>
      </c>
      <c r="M17" s="2"/>
      <c r="N17" s="5">
        <f t="shared" si="0"/>
        <v>5.306546400371747</v>
      </c>
      <c r="O17" s="5">
        <f>(F17-J17)/2</f>
        <v>1.6024809654976004</v>
      </c>
      <c r="P17" s="5"/>
      <c r="Q17" s="5"/>
      <c r="R17" s="5"/>
      <c r="S17" s="2"/>
      <c r="T17" s="14" t="s">
        <v>10</v>
      </c>
      <c r="U17" s="9">
        <v>10</v>
      </c>
      <c r="V17" s="9">
        <f>CONVERT(U17,"ft","m")</f>
        <v>3.048</v>
      </c>
      <c r="W17" s="15">
        <v>38.438037</v>
      </c>
      <c r="X17" s="15">
        <v>55.86</v>
      </c>
      <c r="Y17" s="16">
        <v>5.72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0.001742</v>
      </c>
      <c r="E18" s="2">
        <v>0.003824</v>
      </c>
      <c r="F18" s="2">
        <v>0.008534</v>
      </c>
      <c r="G18" s="2">
        <v>0.01604</v>
      </c>
      <c r="H18" s="2">
        <v>0.03172</v>
      </c>
      <c r="I18" s="2">
        <v>0.05059</v>
      </c>
      <c r="J18" s="2">
        <v>0.06307</v>
      </c>
      <c r="K18" s="2">
        <v>0.08149</v>
      </c>
      <c r="L18" s="2">
        <v>0.1344</v>
      </c>
      <c r="M18" s="2"/>
      <c r="N18" s="5">
        <f t="shared" si="0"/>
        <v>0.035802</v>
      </c>
      <c r="O18" s="5"/>
      <c r="P18" s="5">
        <v>16.35091</v>
      </c>
      <c r="Q18" s="5">
        <v>73.55</v>
      </c>
      <c r="R18" s="5">
        <v>10.13</v>
      </c>
      <c r="S18" s="2"/>
      <c r="T18" s="14" t="s">
        <v>11</v>
      </c>
      <c r="U18" s="9">
        <v>11</v>
      </c>
      <c r="V18" s="9">
        <f>CONVERT(U18,"ft","m")</f>
        <v>3.3528</v>
      </c>
      <c r="W18" s="15">
        <v>73.87722</v>
      </c>
      <c r="X18" s="15">
        <v>22.84</v>
      </c>
      <c r="Y18" s="16">
        <v>3.299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9.16503966072531</v>
      </c>
      <c r="E19" s="2">
        <v>8.030701761343426</v>
      </c>
      <c r="F19" s="2">
        <v>6.872562174123063</v>
      </c>
      <c r="G19" s="2">
        <v>5.962182047981892</v>
      </c>
      <c r="H19" s="2">
        <v>4.978463418732833</v>
      </c>
      <c r="I19" s="2">
        <v>4.305003950629541</v>
      </c>
      <c r="J19" s="2">
        <v>3.986902256565669</v>
      </c>
      <c r="K19" s="2">
        <v>3.6172331590883138</v>
      </c>
      <c r="L19" s="2">
        <v>2.895394956770689</v>
      </c>
      <c r="M19" s="2"/>
      <c r="N19" s="5">
        <f t="shared" si="0"/>
        <v>5.429732215344366</v>
      </c>
      <c r="O19" s="5">
        <f>(F19-J19)/2</f>
        <v>1.442829958778697</v>
      </c>
      <c r="P19" s="5"/>
      <c r="Q19" s="5"/>
      <c r="R19" s="5"/>
      <c r="S19" s="2"/>
      <c r="T19" s="17" t="s">
        <v>12</v>
      </c>
      <c r="U19" s="18">
        <v>12</v>
      </c>
      <c r="V19" s="18">
        <f>CONVERT(U19,"ft","m")</f>
        <v>3.6576</v>
      </c>
      <c r="W19" s="19">
        <v>93.61226</v>
      </c>
      <c r="X19" s="19">
        <v>4.68</v>
      </c>
      <c r="Y19" s="20">
        <v>1.7759999999999998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0.00199</v>
      </c>
      <c r="E20" s="2">
        <v>0.00499</v>
      </c>
      <c r="F20" s="2">
        <v>0.01066</v>
      </c>
      <c r="G20" s="2">
        <v>0.01768</v>
      </c>
      <c r="H20" s="2">
        <v>0.03411</v>
      </c>
      <c r="I20" s="2">
        <v>0.05568</v>
      </c>
      <c r="J20" s="2">
        <v>0.07068</v>
      </c>
      <c r="K20" s="2">
        <v>0.09303</v>
      </c>
      <c r="L20" s="2">
        <v>0.1591</v>
      </c>
      <c r="M20" s="2"/>
      <c r="N20" s="5">
        <f t="shared" si="0"/>
        <v>0.040670000000000005</v>
      </c>
      <c r="O20" s="5"/>
      <c r="P20" s="5">
        <v>20.15184</v>
      </c>
      <c r="Q20" s="5">
        <v>71.28</v>
      </c>
      <c r="R20" s="5">
        <v>8.58</v>
      </c>
      <c r="S20" s="2"/>
      <c r="T20" s="2"/>
      <c r="U20" s="2"/>
      <c r="V20" s="9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">
        <v>8.973015853893164</v>
      </c>
      <c r="E21" s="2">
        <v>7.646744469099551</v>
      </c>
      <c r="F21" s="2">
        <v>6.551648751677637</v>
      </c>
      <c r="G21" s="2">
        <v>5.8217379150453805</v>
      </c>
      <c r="H21" s="2">
        <v>4.873661434823408</v>
      </c>
      <c r="I21" s="2">
        <v>4.166696978588083</v>
      </c>
      <c r="J21" s="2">
        <v>3.8225541498851947</v>
      </c>
      <c r="K21" s="2">
        <v>3.4261601631030336</v>
      </c>
      <c r="L21" s="2">
        <v>2.651994259218402</v>
      </c>
      <c r="M21" s="2"/>
      <c r="N21" s="5">
        <f t="shared" si="0"/>
        <v>5.187101450781416</v>
      </c>
      <c r="O21" s="5">
        <f>(F21-J21)/2</f>
        <v>1.364547300896221</v>
      </c>
      <c r="P21" s="5"/>
      <c r="Q21" s="5"/>
      <c r="R21" s="5"/>
      <c r="S21" s="2"/>
      <c r="T21" s="2"/>
      <c r="U21" s="2"/>
      <c r="V21" s="9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0.000618</v>
      </c>
      <c r="E22" s="2">
        <v>0.0008169999999999999</v>
      </c>
      <c r="F22" s="2">
        <v>0.00123</v>
      </c>
      <c r="G22" s="2">
        <v>0.00229</v>
      </c>
      <c r="H22" s="2">
        <v>0.005341</v>
      </c>
      <c r="I22" s="2">
        <v>0.01412</v>
      </c>
      <c r="J22" s="2">
        <v>0.0181</v>
      </c>
      <c r="K22" s="2">
        <v>0.02487</v>
      </c>
      <c r="L22" s="2">
        <v>0.0351</v>
      </c>
      <c r="M22" s="2"/>
      <c r="N22" s="5">
        <f t="shared" si="0"/>
        <v>0.009665</v>
      </c>
      <c r="O22" s="5"/>
      <c r="P22" s="5">
        <v>0.3648</v>
      </c>
      <c r="Q22" s="5">
        <v>58.4</v>
      </c>
      <c r="R22" s="5">
        <v>41.16</v>
      </c>
      <c r="S22" s="2"/>
      <c r="T22" s="2"/>
      <c r="U22" s="2"/>
      <c r="V22" s="9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10.6601055414198</v>
      </c>
      <c r="E23" s="2">
        <v>10.25737630117849</v>
      </c>
      <c r="F23" s="2">
        <v>9.667125969097572</v>
      </c>
      <c r="G23" s="2">
        <v>8.770436686339869</v>
      </c>
      <c r="H23" s="2">
        <v>7.5486744004320405</v>
      </c>
      <c r="I23" s="2">
        <v>6.1461161011656325</v>
      </c>
      <c r="J23" s="2">
        <v>5.787866492466244</v>
      </c>
      <c r="K23" s="2">
        <v>5.329449682219906</v>
      </c>
      <c r="L23" s="2">
        <v>4.832385159244889</v>
      </c>
      <c r="M23" s="2"/>
      <c r="N23" s="5">
        <f t="shared" si="0"/>
        <v>7.727496230781908</v>
      </c>
      <c r="O23" s="5">
        <f>(F23-J23)/2</f>
        <v>1.9396297383156642</v>
      </c>
      <c r="P23" s="5"/>
      <c r="Q23" s="5"/>
      <c r="R23" s="5"/>
      <c r="S23" s="2"/>
      <c r="T23" s="2"/>
      <c r="U23" s="2"/>
      <c r="V23" s="9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0.03496</v>
      </c>
      <c r="E24" s="2">
        <v>0.05015</v>
      </c>
      <c r="F24" s="2">
        <v>0.06419</v>
      </c>
      <c r="G24" s="2">
        <v>0.08797</v>
      </c>
      <c r="H24" s="2">
        <v>0.1498</v>
      </c>
      <c r="I24" s="2">
        <v>0.2014</v>
      </c>
      <c r="J24" s="2">
        <v>0.2267</v>
      </c>
      <c r="K24" s="2">
        <v>0.2507</v>
      </c>
      <c r="L24" s="2">
        <v>0.2828</v>
      </c>
      <c r="M24" s="2"/>
      <c r="N24" s="5">
        <f t="shared" si="0"/>
        <v>0.145445</v>
      </c>
      <c r="O24" s="5"/>
      <c r="P24" s="5">
        <v>84.74359</v>
      </c>
      <c r="Q24" s="5">
        <v>13.84</v>
      </c>
      <c r="R24" s="5">
        <v>1.43</v>
      </c>
      <c r="S24" s="2"/>
      <c r="T24" s="2"/>
      <c r="U24" s="2"/>
      <c r="V24" s="9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4.838151004936214</v>
      </c>
      <c r="E25" s="2">
        <v>4.317606488937269</v>
      </c>
      <c r="F25" s="2">
        <v>3.9615076287841537</v>
      </c>
      <c r="G25" s="2">
        <v>3.50684457773299</v>
      </c>
      <c r="H25" s="2">
        <v>2.7388904710906985</v>
      </c>
      <c r="I25" s="2">
        <v>2.3118644115426648</v>
      </c>
      <c r="J25" s="2">
        <v>2.1411437038086634</v>
      </c>
      <c r="K25" s="2">
        <v>1.9959660987155103</v>
      </c>
      <c r="L25" s="2">
        <v>1.8221459747400508</v>
      </c>
      <c r="M25" s="2"/>
      <c r="N25" s="5">
        <f t="shared" si="0"/>
        <v>3.0513256662964086</v>
      </c>
      <c r="O25" s="5">
        <f>(F25-J25)/2</f>
        <v>0.9101819624877452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0.003177</v>
      </c>
      <c r="E26" s="2">
        <v>0.01158</v>
      </c>
      <c r="F26" s="2">
        <v>0.02143</v>
      </c>
      <c r="G26" s="2">
        <v>0.03142</v>
      </c>
      <c r="H26" s="2">
        <v>0.05189</v>
      </c>
      <c r="I26" s="2">
        <v>0.07993000000000001</v>
      </c>
      <c r="J26" s="2">
        <v>0.09958</v>
      </c>
      <c r="K26" s="2">
        <v>0.1238</v>
      </c>
      <c r="L26" s="2">
        <v>0.1781</v>
      </c>
      <c r="M26" s="2"/>
      <c r="N26" s="5">
        <f t="shared" si="0"/>
        <v>0.060505</v>
      </c>
      <c r="O26" s="5"/>
      <c r="P26" s="5">
        <v>38.438037</v>
      </c>
      <c r="Q26" s="5">
        <v>55.86</v>
      </c>
      <c r="R26" s="5">
        <v>5.72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8.298119194610681</v>
      </c>
      <c r="E27" s="2">
        <v>6.432220936447575</v>
      </c>
      <c r="F27" s="2">
        <v>5.544224339760264</v>
      </c>
      <c r="G27" s="2">
        <v>4.992173009142616</v>
      </c>
      <c r="H27" s="2">
        <v>4.268399653898063</v>
      </c>
      <c r="I27" s="2">
        <v>3.6451191005395738</v>
      </c>
      <c r="J27" s="2">
        <v>3.3280001743707626</v>
      </c>
      <c r="K27" s="2">
        <v>3.0139167803351854</v>
      </c>
      <c r="L27" s="2">
        <v>2.4892405784478306</v>
      </c>
      <c r="M27" s="2"/>
      <c r="N27" s="5">
        <f t="shared" si="0"/>
        <v>4.436112257065513</v>
      </c>
      <c r="O27" s="5">
        <f>(F27-J27)/2</f>
        <v>1.1081120826947508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0.01008</v>
      </c>
      <c r="E28" s="2">
        <v>0.02884</v>
      </c>
      <c r="F28" s="2">
        <v>0.04511</v>
      </c>
      <c r="G28" s="2">
        <v>0.06084</v>
      </c>
      <c r="H28" s="2">
        <v>0.09195</v>
      </c>
      <c r="I28" s="2">
        <v>0.1267</v>
      </c>
      <c r="J28" s="2">
        <v>0.1457</v>
      </c>
      <c r="K28" s="2">
        <v>0.166</v>
      </c>
      <c r="L28" s="2">
        <v>0.1988</v>
      </c>
      <c r="M28" s="2"/>
      <c r="N28" s="5">
        <f t="shared" si="0"/>
        <v>0.09540499999999999</v>
      </c>
      <c r="O28" s="5"/>
      <c r="P28" s="5">
        <v>73.87722</v>
      </c>
      <c r="Q28" s="5">
        <v>22.84</v>
      </c>
      <c r="R28" s="5">
        <v>3.299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6.6323605509368955</v>
      </c>
      <c r="E29" s="2">
        <v>5.115785025195989</v>
      </c>
      <c r="F29" s="2">
        <v>4.470408903717459</v>
      </c>
      <c r="G29" s="2">
        <v>4.038836036712315</v>
      </c>
      <c r="H29" s="2">
        <v>3.4430066151375116</v>
      </c>
      <c r="I29" s="2">
        <v>2.98051157040864</v>
      </c>
      <c r="J29" s="2">
        <v>2.778927217484937</v>
      </c>
      <c r="K29" s="2">
        <v>2.5907448533151625</v>
      </c>
      <c r="L29" s="2">
        <v>2.330610337987163</v>
      </c>
      <c r="M29" s="2"/>
      <c r="N29" s="5">
        <f t="shared" si="0"/>
        <v>3.624668060601198</v>
      </c>
      <c r="O29" s="5">
        <f>(F29-J29)/2</f>
        <v>0.845740843116261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0.04885</v>
      </c>
      <c r="E30" s="2">
        <v>0.08069</v>
      </c>
      <c r="F30" s="2">
        <v>0.09465</v>
      </c>
      <c r="G30" s="2">
        <v>0.1076</v>
      </c>
      <c r="H30" s="2">
        <v>0.1349</v>
      </c>
      <c r="I30" s="2">
        <v>0.1663</v>
      </c>
      <c r="J30" s="2">
        <v>0.1834</v>
      </c>
      <c r="K30" s="2">
        <v>0.2003</v>
      </c>
      <c r="L30" s="2">
        <v>0.2263</v>
      </c>
      <c r="M30" s="2"/>
      <c r="N30" s="5">
        <f t="shared" si="0"/>
        <v>0.139025</v>
      </c>
      <c r="O30" s="5"/>
      <c r="P30" s="5">
        <v>93.61226</v>
      </c>
      <c r="Q30" s="5">
        <v>4.68</v>
      </c>
      <c r="R30" s="5">
        <v>1.7759999999999998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4.355497627581064</v>
      </c>
      <c r="E31" s="2">
        <v>3.631466299968644</v>
      </c>
      <c r="F31" s="2">
        <v>3.4012536838457446</v>
      </c>
      <c r="G31" s="2">
        <v>3.216250016992825</v>
      </c>
      <c r="H31" s="2">
        <v>2.890037746601182</v>
      </c>
      <c r="I31" s="2">
        <v>2.5881399262621803</v>
      </c>
      <c r="J31" s="2">
        <v>2.446934455954395</v>
      </c>
      <c r="K31" s="2">
        <v>2.319765673736742</v>
      </c>
      <c r="L31" s="2">
        <v>2.143691510282557</v>
      </c>
      <c r="M31" s="2"/>
      <c r="N31" s="5">
        <f t="shared" si="0"/>
        <v>2.92409406990007</v>
      </c>
      <c r="O31" s="5">
        <f>(F31-J31)/2</f>
        <v>0.47715961394567485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  <c r="O47" s="5">
        <f>(F47-J47)/2</f>
        <v>0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2000-08-11T01:29:41Z</dcterms:created>
  <dcterms:modified xsi:type="dcterms:W3CDTF">2001-01-23T15:09:48Z</dcterms:modified>
  <cp:category/>
  <cp:version/>
  <cp:contentType/>
  <cp:contentStatus/>
</cp:coreProperties>
</file>