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<sst xmlns="http://schemas.openxmlformats.org/spreadsheetml/2006/main" count="47" uniqueCount="31">
  <si>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161-000-002</t>
  </si>
  <si>
    <t>161-011-013</t>
  </si>
  <si>
    <t>161-023-025</t>
  </si>
  <si>
    <t>161-035-037</t>
  </si>
  <si>
    <t>161-047-049</t>
  </si>
  <si>
    <t>161-059-061</t>
  </si>
  <si>
    <t>161-071-073</t>
  </si>
  <si>
    <t>161-083-085</t>
  </si>
  <si>
    <t>161-095-097</t>
  </si>
  <si>
    <t>161-107-109</t>
  </si>
  <si>
    <t>161-1119-121</t>
  </si>
  <si>
    <t>161-131-133</t>
  </si>
  <si>
    <t>161-143-145</t>
  </si>
  <si>
    <t>161-155-157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</si>
  <si>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</si>
  <si>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</si>
  <si>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</si>
  <si>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</si>
  <si>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</si>
  <si>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</si>
  <si>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</si>
  <si>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</si>
  <si>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Mean (Inman, 1952)</t>
  </si>
  <si>
    <t>S.D. (phi units)</t>
  </si>
  <si>
    <t>Depth mdpt (m)</t>
  </si>
  <si>
    <t>Chart table</t>
  </si>
  <si>
    <t>Sample</t>
  </si>
  <si>
    <t>Depth (ft)</t>
  </si>
  <si>
    <t>Depth (m)</t>
  </si>
  <si>
    <t xml:space="preserve">%Silt </t>
  </si>
  <si>
    <t>BSS00_161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</si>
</sst>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0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7.783140000000001</c:v>
                </c:pt>
                <c:pt idx="1">
                  <c:v>8.34925</c:v>
                </c:pt>
                <c:pt idx="2">
                  <c:v>8.913499999999999</c:v>
                </c:pt>
                <c:pt idx="3">
                  <c:v>9.6923</c:v>
                </c:pt>
                <c:pt idx="4">
                  <c:v>12.9598</c:v>
                </c:pt>
                <c:pt idx="5">
                  <c:v>8.068</c:v>
                </c:pt>
                <c:pt idx="6">
                  <c:v>10.1114</c:v>
                </c:pt>
                <c:pt idx="7">
                  <c:v>7.037599999999999</c:v>
                </c:pt>
                <c:pt idx="8">
                  <c:v>5.048</c:v>
                </c:pt>
                <c:pt idx="9">
                  <c:v>9.38</c:v>
                </c:pt>
                <c:pt idx="10">
                  <c:v>10.442</c:v>
                </c:pt>
                <c:pt idx="11">
                  <c:v>14.89</c:v>
                </c:pt>
                <c:pt idx="12">
                  <c:v>17.36094</c:v>
                </c:pt>
                <c:pt idx="13">
                  <c:v>36.928024</c:v>
                </c:pt>
              </c:numCache>
            </c:numRef>
          </c:xVal>
          <c:yVal>
            <c:numRef>
              <c:f>DATATABLE!$U$7:$U$20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35173907"/>
        <c:axId val="48129708"/>
      </c:scatterChart>
      <c:valAx>
        <c:axId val="3517390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8129708"/>
        <c:crosses val="autoZero"/>
        <c:crossBetween val="midCat"/>
        <c:dispUnits/>
        <c:majorUnit val="10"/>
        <c:minorUnit val="5"/>
      </c:valAx>
      <c:valAx>
        <c:axId val="4812970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517390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Bss00-161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DATATABLE!$W$7:$W$20</c:f>
              <c:numCache>
                <c:ptCount val="14"/>
                <c:pt idx="0">
                  <c:v>7.783140000000001</c:v>
                </c:pt>
                <c:pt idx="1">
                  <c:v>8.34925</c:v>
                </c:pt>
                <c:pt idx="2">
                  <c:v>8.913499999999999</c:v>
                </c:pt>
                <c:pt idx="3">
                  <c:v>9.6923</c:v>
                </c:pt>
                <c:pt idx="4">
                  <c:v>12.9598</c:v>
                </c:pt>
                <c:pt idx="5">
                  <c:v>8.068</c:v>
                </c:pt>
                <c:pt idx="6">
                  <c:v>10.1114</c:v>
                </c:pt>
                <c:pt idx="7">
                  <c:v>7.037599999999999</c:v>
                </c:pt>
                <c:pt idx="8">
                  <c:v>5.048</c:v>
                </c:pt>
                <c:pt idx="9">
                  <c:v>9.38</c:v>
                </c:pt>
                <c:pt idx="10">
                  <c:v>10.442</c:v>
                </c:pt>
                <c:pt idx="11">
                  <c:v>14.89</c:v>
                </c:pt>
                <c:pt idx="12">
                  <c:v>17.36094</c:v>
                </c:pt>
                <c:pt idx="13">
                  <c:v>36.928024</c:v>
                </c:pt>
              </c:numCache>
            </c:numRef>
          </c:xVal>
          <c:yVal>
            <c:numRef>
              <c:f>DATATABLE!$V$7:$V$20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30514189"/>
        <c:axId val="6192246"/>
      </c:scatterChart>
      <c:valAx>
        <c:axId val="3051418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92246"/>
        <c:crosses val="autoZero"/>
        <c:crossBetween val="midCat"/>
        <c:dispUnits/>
        <c:majorUnit val="10"/>
        <c:minorUnit val="5"/>
      </c:valAx>
      <c:valAx>
        <c:axId val="619224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051418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34</xdr:row>
      <xdr:rowOff>47625</xdr:rowOff>
    </xdr:from>
    <xdr:to>
      <xdr:col>9</xdr:col>
      <xdr:colOff>19050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523875" y="5229225"/>
        <a:ext cx="3848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34</xdr:row>
      <xdr:rowOff>47625</xdr:rowOff>
    </xdr:from>
    <xdr:to>
      <xdr:col>19</xdr:col>
      <xdr:colOff>200025</xdr:colOff>
      <xdr:row>50</xdr:row>
      <xdr:rowOff>47625</xdr:rowOff>
    </xdr:to>
    <xdr:graphicFrame>
      <xdr:nvGraphicFramePr>
        <xdr:cNvPr id="2" name="Chart 2"/>
        <xdr:cNvGraphicFramePr/>
      </xdr:nvGraphicFramePr>
      <xdr:xfrm>
        <a:off x="4591050" y="5229225"/>
        <a:ext cx="3724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10.7109375" style="0" bestFit="1" customWidth="1"/>
    <col min="2" max="2" width="10.421875" style="0" bestFit="1" customWidth="1"/>
    <col min="3" max="3" width="10.421875" style="0" customWidth="1"/>
    <col min="4" max="5" width="6.00390625" style="0" bestFit="1" customWidth="1"/>
    <col min="6" max="12" width="5.421875" style="0" bestFit="1" customWidth="1"/>
    <col min="13" max="13" width="3.421875" style="0" bestFit="1" customWidth="1"/>
    <col min="14" max="15" width="3.421875" style="0" customWidth="1"/>
    <col min="16" max="16" width="8.7109375" style="7" bestFit="1" customWidth="1"/>
    <col min="17" max="17" width="7.00390625" style="7" bestFit="1" customWidth="1"/>
    <col min="18" max="18" width="5.28125" style="7" bestFit="1" customWidth="1"/>
    <col min="19" max="19" width="8.8515625" style="0" customWidth="1"/>
    <col min="20" max="20" width="10.7109375" style="0" bestFit="1" customWidth="1"/>
    <col min="21" max="21" width="10.421875" style="0" bestFit="1" customWidth="1"/>
    <col min="22" max="22" width="10.421875" style="0" customWidth="1"/>
    <col min="23" max="23" width="8.7109375" style="7" bestFit="1" customWidth="1"/>
    <col min="24" max="24" width="7.00390625" style="7" bestFit="1" customWidth="1"/>
    <col min="25" max="25" width="5.28125" style="7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30</v>
      </c>
      <c r="B4" s="1"/>
      <c r="C4" s="1"/>
      <c r="D4" s="1"/>
      <c r="E4" s="1"/>
      <c r="F4" s="1"/>
      <c r="G4" s="9" t="s">
        <v>21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16</v>
      </c>
      <c r="B5" s="3" t="s">
        <v>17</v>
      </c>
      <c r="C5" s="3" t="s">
        <v>24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22</v>
      </c>
      <c r="O5" s="3" t="s">
        <v>23</v>
      </c>
      <c r="P5" s="6" t="s">
        <v>18</v>
      </c>
      <c r="Q5" s="6" t="s">
        <v>19</v>
      </c>
      <c r="R5" s="6" t="s">
        <v>20</v>
      </c>
      <c r="S5" s="1"/>
      <c r="T5" s="8" t="s">
        <v>25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3">
        <v>0.000793</v>
      </c>
      <c r="E6" s="23">
        <v>0.001171</v>
      </c>
      <c r="F6" s="23">
        <v>0.001738</v>
      </c>
      <c r="G6" s="23">
        <v>0.002762</v>
      </c>
      <c r="H6" s="23">
        <v>0.008895</v>
      </c>
      <c r="I6" s="23">
        <v>0.02491</v>
      </c>
      <c r="J6" s="23">
        <v>0.03803</v>
      </c>
      <c r="K6" s="23">
        <v>0.05240999999999999</v>
      </c>
      <c r="L6" s="23">
        <v>0.08714</v>
      </c>
      <c r="M6" s="2" t="s">
        <v>14</v>
      </c>
      <c r="N6" s="5">
        <f>(F6+J6)/2</f>
        <v>0.019884</v>
      </c>
      <c r="O6" s="5"/>
      <c r="P6" s="5">
        <v>7.783140000000001</v>
      </c>
      <c r="Q6" s="5">
        <v>59.21</v>
      </c>
      <c r="R6" s="5">
        <v>33.01</v>
      </c>
      <c r="S6" s="2"/>
      <c r="T6" s="13" t="s">
        <v>26</v>
      </c>
      <c r="U6" s="14" t="s">
        <v>27</v>
      </c>
      <c r="V6" s="14" t="s">
        <v>28</v>
      </c>
      <c r="W6" s="14" t="s">
        <v>18</v>
      </c>
      <c r="X6" s="14" t="s">
        <v>29</v>
      </c>
      <c r="Y6" s="15" t="s">
        <v>20</v>
      </c>
      <c r="Z6" s="2"/>
      <c r="AA6" s="2"/>
      <c r="AB6" s="2"/>
      <c r="AC6" s="2"/>
    </row>
    <row r="7" spans="1:29" ht="12">
      <c r="A7" s="2"/>
      <c r="B7" s="2"/>
      <c r="C7" s="2"/>
      <c r="D7" s="23">
        <v>10.300391513620196</v>
      </c>
      <c r="E7" s="23">
        <v>9.738043208822958</v>
      </c>
      <c r="F7" s="23">
        <v>9.168356202509775</v>
      </c>
      <c r="G7" s="23">
        <v>8.500070965066124</v>
      </c>
      <c r="H7" s="23">
        <v>6.812789679169652</v>
      </c>
      <c r="I7" s="23">
        <v>5.327131168195975</v>
      </c>
      <c r="J7" s="23">
        <v>4.71671825080622</v>
      </c>
      <c r="K7" s="23">
        <v>4.254014080798896</v>
      </c>
      <c r="L7" s="23">
        <v>3.520521076521644</v>
      </c>
      <c r="M7" s="2" t="s">
        <v>15</v>
      </c>
      <c r="N7" s="5">
        <f aca="true" t="shared" si="0" ref="N7:N33">(F7+J7)/2</f>
        <v>6.942537226657998</v>
      </c>
      <c r="O7" s="5">
        <f>(F7-J7)/2</f>
        <v>2.2258189758517775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7.783140000000001</v>
      </c>
      <c r="X7" s="17">
        <v>59.21</v>
      </c>
      <c r="Y7" s="18">
        <v>33.01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3">
        <v>0.00079</v>
      </c>
      <c r="E8" s="23">
        <v>0.00117</v>
      </c>
      <c r="F8" s="23">
        <v>0.001749</v>
      </c>
      <c r="G8" s="23">
        <v>0.002793</v>
      </c>
      <c r="H8" s="23">
        <v>0.009112</v>
      </c>
      <c r="I8" s="23">
        <v>0.02524</v>
      </c>
      <c r="J8" s="23">
        <v>0.03847</v>
      </c>
      <c r="K8" s="23">
        <v>0.05418</v>
      </c>
      <c r="L8" s="23">
        <v>0.0954</v>
      </c>
      <c r="M8" s="2"/>
      <c r="N8" s="5">
        <f t="shared" si="0"/>
        <v>0.0201095</v>
      </c>
      <c r="O8" s="5"/>
      <c r="P8" s="5">
        <v>8.34925</v>
      </c>
      <c r="Q8" s="5">
        <v>58.91</v>
      </c>
      <c r="R8" s="5">
        <v>32.64</v>
      </c>
      <c r="S8" s="2"/>
      <c r="T8" s="16" t="s">
        <v>1</v>
      </c>
      <c r="U8" s="12">
        <v>1</v>
      </c>
      <c r="V8" s="12">
        <f>CONVERT(U8,"ft","m")</f>
        <v>0.3048</v>
      </c>
      <c r="W8" s="17">
        <v>8.34925</v>
      </c>
      <c r="X8" s="17">
        <v>58.91</v>
      </c>
      <c r="Y8" s="18">
        <v>32.64</v>
      </c>
      <c r="Z8" s="2"/>
      <c r="AA8" s="2"/>
      <c r="AB8" s="2"/>
      <c r="AC8" s="2"/>
    </row>
    <row r="9" spans="1:29" ht="12">
      <c r="A9" s="2"/>
      <c r="B9" s="2"/>
      <c r="C9" s="2"/>
      <c r="D9" s="23">
        <v>10.30585972625971</v>
      </c>
      <c r="E9" s="23">
        <v>9.739275754853407</v>
      </c>
      <c r="F9" s="23">
        <v>9.159253995402523</v>
      </c>
      <c r="G9" s="23">
        <v>8.483968711044225</v>
      </c>
      <c r="H9" s="23">
        <v>6.778016537616063</v>
      </c>
      <c r="I9" s="23">
        <v>5.308144279454263</v>
      </c>
      <c r="J9" s="23">
        <v>4.700122360140197</v>
      </c>
      <c r="K9" s="23">
        <v>4.206095796234798</v>
      </c>
      <c r="L9" s="23">
        <v>3.389866923543938</v>
      </c>
      <c r="M9" s="2"/>
      <c r="N9" s="5">
        <f t="shared" si="0"/>
        <v>6.92968817777136</v>
      </c>
      <c r="O9" s="5">
        <f>(F9-J9)/2</f>
        <v>2.229565817631163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8.913499999999999</v>
      </c>
      <c r="X9" s="17">
        <v>55.51</v>
      </c>
      <c r="Y9" s="18">
        <v>35.58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3">
        <v>0.000763</v>
      </c>
      <c r="E10" s="23">
        <v>0.001107</v>
      </c>
      <c r="F10" s="23">
        <v>0.0016259999999999998</v>
      </c>
      <c r="G10" s="23">
        <v>0.002557</v>
      </c>
      <c r="H10" s="23">
        <v>0.007311</v>
      </c>
      <c r="I10" s="23">
        <v>0.02207</v>
      </c>
      <c r="J10" s="23">
        <v>0.03562</v>
      </c>
      <c r="K10" s="23">
        <v>0.0547</v>
      </c>
      <c r="L10" s="23">
        <v>0.1105</v>
      </c>
      <c r="M10" s="2"/>
      <c r="N10" s="5">
        <f t="shared" si="0"/>
        <v>0.018623</v>
      </c>
      <c r="O10" s="5"/>
      <c r="P10" s="5">
        <v>8.913499999999999</v>
      </c>
      <c r="Q10" s="5">
        <v>55.51</v>
      </c>
      <c r="R10" s="5">
        <v>35.58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9.6923</v>
      </c>
      <c r="X10" s="17">
        <v>55.56</v>
      </c>
      <c r="Y10" s="18">
        <v>34.69</v>
      </c>
      <c r="Z10" s="2"/>
      <c r="AA10" s="2"/>
      <c r="AB10" s="2"/>
      <c r="AC10" s="2"/>
    </row>
    <row r="11" spans="1:29" ht="12">
      <c r="A11" s="2"/>
      <c r="B11" s="2"/>
      <c r="C11" s="2"/>
      <c r="D11" s="23">
        <v>10.356029322489643</v>
      </c>
      <c r="E11" s="23">
        <v>9.819129062542622</v>
      </c>
      <c r="F11" s="23">
        <v>9.264457027249147</v>
      </c>
      <c r="G11" s="23">
        <v>8.611332124082525</v>
      </c>
      <c r="H11" s="23">
        <v>7.095715532879678</v>
      </c>
      <c r="I11" s="23">
        <v>5.501769560157197</v>
      </c>
      <c r="J11" s="23">
        <v>4.811168673335193</v>
      </c>
      <c r="K11" s="23">
        <v>4.192315356756893</v>
      </c>
      <c r="L11" s="23">
        <v>3.1778817252706557</v>
      </c>
      <c r="M11" s="2"/>
      <c r="N11" s="5">
        <f t="shared" si="0"/>
        <v>7.03781285029217</v>
      </c>
      <c r="O11" s="5">
        <f>(F11-J11)/2</f>
        <v>2.226644176956977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12.9598</v>
      </c>
      <c r="X11" s="17">
        <v>51.8</v>
      </c>
      <c r="Y11" s="18">
        <v>35.3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3">
        <v>0.000768</v>
      </c>
      <c r="E12" s="23">
        <v>0.001113</v>
      </c>
      <c r="F12" s="23">
        <v>0.0016339999999999998</v>
      </c>
      <c r="G12" s="23">
        <v>0.0025950000000000005</v>
      </c>
      <c r="H12" s="23">
        <v>0.008012</v>
      </c>
      <c r="I12" s="23">
        <v>0.02454</v>
      </c>
      <c r="J12" s="23">
        <v>0.03972</v>
      </c>
      <c r="K12" s="23">
        <v>0.06066</v>
      </c>
      <c r="L12" s="23">
        <v>0.1072</v>
      </c>
      <c r="M12" s="2"/>
      <c r="N12" s="5">
        <f t="shared" si="0"/>
        <v>0.020676999999999997</v>
      </c>
      <c r="O12" s="5"/>
      <c r="P12" s="5">
        <v>9.6923</v>
      </c>
      <c r="Q12" s="5">
        <v>55.56</v>
      </c>
      <c r="R12" s="5">
        <v>34.69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8.068</v>
      </c>
      <c r="X12" s="17">
        <v>51.29</v>
      </c>
      <c r="Y12" s="18">
        <v>40.72</v>
      </c>
      <c r="Z12" s="2"/>
      <c r="AA12" s="2"/>
      <c r="AB12" s="2"/>
      <c r="AC12" s="2"/>
    </row>
    <row r="13" spans="1:29" ht="12">
      <c r="A13" s="2"/>
      <c r="B13" s="2"/>
      <c r="C13" s="2"/>
      <c r="D13" s="23">
        <v>10.346606068603018</v>
      </c>
      <c r="E13" s="23">
        <v>9.811330691982215</v>
      </c>
      <c r="F13" s="23">
        <v>9.25737630117849</v>
      </c>
      <c r="G13" s="23">
        <v>8.59004974607893</v>
      </c>
      <c r="H13" s="23">
        <v>6.963621863511467</v>
      </c>
      <c r="I13" s="23">
        <v>5.348720940773907</v>
      </c>
      <c r="J13" s="23">
        <v>4.653990566908439</v>
      </c>
      <c r="K13" s="23">
        <v>4.043110691812641</v>
      </c>
      <c r="L13" s="23">
        <v>3.221623189091677</v>
      </c>
      <c r="M13" s="2"/>
      <c r="N13" s="5">
        <f t="shared" si="0"/>
        <v>6.955683434043465</v>
      </c>
      <c r="O13" s="5">
        <f>(F13-J13)/2</f>
        <v>2.301692867135026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10.1114</v>
      </c>
      <c r="X13" s="17">
        <v>43.52</v>
      </c>
      <c r="Y13" s="18">
        <v>46.25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3">
        <v>0.000653</v>
      </c>
      <c r="E14" s="23">
        <v>0.000917</v>
      </c>
      <c r="F14" s="23">
        <v>0.001587</v>
      </c>
      <c r="G14" s="23">
        <v>0.002682</v>
      </c>
      <c r="H14" s="23">
        <v>0.008201</v>
      </c>
      <c r="I14" s="23">
        <v>0.02674</v>
      </c>
      <c r="J14" s="23">
        <v>0.045770000000000005</v>
      </c>
      <c r="K14" s="23">
        <v>0.1039</v>
      </c>
      <c r="L14" s="23">
        <v>0.1641</v>
      </c>
      <c r="M14" s="2"/>
      <c r="N14" s="5">
        <f t="shared" si="0"/>
        <v>0.0236785</v>
      </c>
      <c r="O14" s="5"/>
      <c r="P14" s="5">
        <v>12.9598</v>
      </c>
      <c r="Q14" s="5">
        <v>51.8</v>
      </c>
      <c r="R14" s="5">
        <v>35.3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7.037599999999999</v>
      </c>
      <c r="X14" s="17">
        <v>43.11</v>
      </c>
      <c r="Y14" s="18">
        <v>49.79</v>
      </c>
      <c r="Z14" s="2"/>
      <c r="AA14" s="2"/>
      <c r="AB14" s="2"/>
      <c r="AC14" s="2"/>
    </row>
    <row r="15" spans="1:29" ht="12">
      <c r="A15" s="2"/>
      <c r="B15" s="2"/>
      <c r="C15" s="2"/>
      <c r="D15" s="23">
        <v>10.580629387777742</v>
      </c>
      <c r="E15" s="23">
        <v>10.09079064572912</v>
      </c>
      <c r="F15" s="23">
        <v>9.299482156488992</v>
      </c>
      <c r="G15" s="23">
        <v>8.5424750474197</v>
      </c>
      <c r="H15" s="23">
        <v>6.929984447238827</v>
      </c>
      <c r="I15" s="23">
        <v>5.224856724343459</v>
      </c>
      <c r="J15" s="23">
        <v>4.44945389783615</v>
      </c>
      <c r="K15" s="23">
        <v>3.266732440645238</v>
      </c>
      <c r="L15" s="23">
        <v>2.6073528560357366</v>
      </c>
      <c r="M15" s="2"/>
      <c r="N15" s="5">
        <f t="shared" si="0"/>
        <v>6.874468027162571</v>
      </c>
      <c r="O15" s="5">
        <f>(F15-J15)/2</f>
        <v>2.4250141293264207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5.048</v>
      </c>
      <c r="X15" s="17">
        <v>47.35</v>
      </c>
      <c r="Y15" s="18">
        <v>47.53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3">
        <v>0.000628</v>
      </c>
      <c r="E16" s="23">
        <v>0.000843</v>
      </c>
      <c r="F16" s="23">
        <v>0.001298</v>
      </c>
      <c r="G16" s="23">
        <v>0.002329</v>
      </c>
      <c r="H16" s="23">
        <v>0.005858</v>
      </c>
      <c r="I16" s="23">
        <v>0.02064</v>
      </c>
      <c r="J16" s="23">
        <v>0.03405</v>
      </c>
      <c r="K16" s="23">
        <v>0.0529</v>
      </c>
      <c r="L16" s="23">
        <v>0.1056</v>
      </c>
      <c r="M16" s="2"/>
      <c r="N16" s="5">
        <f t="shared" si="0"/>
        <v>0.017674</v>
      </c>
      <c r="O16" s="5"/>
      <c r="P16" s="5">
        <v>8.068</v>
      </c>
      <c r="Q16" s="5">
        <v>51.29</v>
      </c>
      <c r="R16" s="5">
        <v>40.72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9.38</v>
      </c>
      <c r="X16" s="17">
        <v>53.3325</v>
      </c>
      <c r="Y16" s="18">
        <v>37.33</v>
      </c>
      <c r="Z16" s="2"/>
      <c r="AA16" s="2"/>
      <c r="AB16" s="2"/>
      <c r="AC16" s="2"/>
    </row>
    <row r="17" spans="1:29" ht="12">
      <c r="A17" s="2"/>
      <c r="B17" s="2"/>
      <c r="C17" s="2"/>
      <c r="D17" s="23">
        <v>10.636947820432548</v>
      </c>
      <c r="E17" s="23">
        <v>10.212179748382091</v>
      </c>
      <c r="F17" s="23">
        <v>9.589493901325035</v>
      </c>
      <c r="G17" s="23">
        <v>8.746073645113308</v>
      </c>
      <c r="H17" s="23">
        <v>7.415376091444807</v>
      </c>
      <c r="I17" s="23">
        <v>5.598413219013558</v>
      </c>
      <c r="J17" s="23">
        <v>4.8762013915373785</v>
      </c>
      <c r="K17" s="23">
        <v>4.2405884674354235</v>
      </c>
      <c r="L17" s="23">
        <v>3.2433182601909962</v>
      </c>
      <c r="M17" s="2"/>
      <c r="N17" s="5">
        <f t="shared" si="0"/>
        <v>7.232847646431207</v>
      </c>
      <c r="O17" s="5">
        <f>(F17-J17)/2</f>
        <v>2.3566462548938283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10.442</v>
      </c>
      <c r="X17" s="17">
        <v>42.861999999999995</v>
      </c>
      <c r="Y17" s="18">
        <v>46.73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3">
        <v>0.000608</v>
      </c>
      <c r="E18" s="23">
        <v>0.000792</v>
      </c>
      <c r="F18" s="23">
        <v>0.001138</v>
      </c>
      <c r="G18" s="23">
        <v>0.002064</v>
      </c>
      <c r="H18" s="23">
        <v>0.004376</v>
      </c>
      <c r="I18" s="23">
        <v>0.01469</v>
      </c>
      <c r="J18" s="23">
        <v>0.024420000000000004</v>
      </c>
      <c r="K18" s="23">
        <v>0.06362</v>
      </c>
      <c r="L18" s="23">
        <v>0.1339</v>
      </c>
      <c r="M18" s="2"/>
      <c r="N18" s="5">
        <f t="shared" si="0"/>
        <v>0.012779000000000002</v>
      </c>
      <c r="O18" s="5"/>
      <c r="P18" s="5">
        <v>10.1114</v>
      </c>
      <c r="Q18" s="5">
        <v>43.52</v>
      </c>
      <c r="R18" s="5">
        <v>46.25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14.89</v>
      </c>
      <c r="X18" s="17">
        <v>46.02</v>
      </c>
      <c r="Y18" s="18">
        <v>39.14</v>
      </c>
      <c r="Z18" s="2"/>
      <c r="AA18" s="2"/>
      <c r="AB18" s="2"/>
      <c r="AC18" s="2"/>
    </row>
    <row r="19" spans="1:29" ht="12">
      <c r="A19" s="2"/>
      <c r="B19" s="2"/>
      <c r="C19" s="2"/>
      <c r="D19" s="23">
        <v>10.683641055880589</v>
      </c>
      <c r="E19" s="23">
        <v>10.302211949244565</v>
      </c>
      <c r="F19" s="23">
        <v>9.779283727017592</v>
      </c>
      <c r="G19" s="23">
        <v>8.92034131390092</v>
      </c>
      <c r="H19" s="23">
        <v>7.836171546531618</v>
      </c>
      <c r="I19" s="23">
        <v>6.089021793880533</v>
      </c>
      <c r="J19" s="23">
        <v>5.355792989449409</v>
      </c>
      <c r="K19" s="23">
        <v>3.974375817897298</v>
      </c>
      <c r="L19" s="23">
        <v>2.900772134225139</v>
      </c>
      <c r="M19" s="2"/>
      <c r="N19" s="5">
        <f t="shared" si="0"/>
        <v>7.5675383582335005</v>
      </c>
      <c r="O19" s="5">
        <f>(F19-J19)/2</f>
        <v>2.211745368784092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17.36094</v>
      </c>
      <c r="X19" s="17">
        <v>46.04</v>
      </c>
      <c r="Y19" s="18">
        <v>36.59</v>
      </c>
      <c r="Z19" s="2"/>
      <c r="AA19" s="2"/>
      <c r="AB19" s="2"/>
      <c r="AC19" s="2"/>
    </row>
    <row r="20" spans="1:29" ht="12.75" thickBot="1">
      <c r="A20" s="2" t="s">
        <v>7</v>
      </c>
      <c r="B20" s="2">
        <v>7</v>
      </c>
      <c r="C20" s="2">
        <f>CONVERT(B20,"ft","m")</f>
        <v>2.1336</v>
      </c>
      <c r="D20" s="23">
        <v>0.000604</v>
      </c>
      <c r="E20" s="23">
        <v>0.000781</v>
      </c>
      <c r="F20" s="23">
        <v>0.001097</v>
      </c>
      <c r="G20" s="23">
        <v>0.00197</v>
      </c>
      <c r="H20" s="23">
        <v>0.003918</v>
      </c>
      <c r="I20" s="23">
        <v>0.01084</v>
      </c>
      <c r="J20" s="23">
        <v>0.01672</v>
      </c>
      <c r="K20" s="23">
        <v>0.02816</v>
      </c>
      <c r="L20" s="23">
        <v>0.1149</v>
      </c>
      <c r="M20" s="2"/>
      <c r="N20" s="5">
        <f t="shared" si="0"/>
        <v>0.0089085</v>
      </c>
      <c r="O20" s="5"/>
      <c r="P20" s="5">
        <v>7.037599999999999</v>
      </c>
      <c r="Q20" s="5">
        <v>43.11</v>
      </c>
      <c r="R20" s="5">
        <v>49.79</v>
      </c>
      <c r="S20" s="2"/>
      <c r="T20" s="19" t="s">
        <v>13</v>
      </c>
      <c r="U20" s="20">
        <v>13</v>
      </c>
      <c r="V20" s="20">
        <f>CONVERT(U20,"ft","m")</f>
        <v>3.9624</v>
      </c>
      <c r="W20" s="21">
        <v>36.928024</v>
      </c>
      <c r="X20" s="21">
        <v>30.12</v>
      </c>
      <c r="Y20" s="22">
        <v>32.96</v>
      </c>
      <c r="Z20" s="2"/>
      <c r="AA20" s="2"/>
      <c r="AB20" s="2"/>
      <c r="AC20" s="2"/>
    </row>
    <row r="21" spans="1:29" ht="12">
      <c r="A21" s="2"/>
      <c r="B21" s="2"/>
      <c r="C21" s="2"/>
      <c r="D21" s="23">
        <v>10.693163829999095</v>
      </c>
      <c r="E21" s="23">
        <v>10.322389831182196</v>
      </c>
      <c r="F21" s="23">
        <v>9.83222075892098</v>
      </c>
      <c r="G21" s="23">
        <v>8.987588654980437</v>
      </c>
      <c r="H21" s="23">
        <v>7.995666887056587</v>
      </c>
      <c r="I21" s="23">
        <v>6.5274914330829406</v>
      </c>
      <c r="J21" s="23">
        <v>5.902281342355929</v>
      </c>
      <c r="K21" s="23">
        <v>5.150208855799514</v>
      </c>
      <c r="L21" s="23">
        <v>3.121549296903336</v>
      </c>
      <c r="M21" s="2"/>
      <c r="N21" s="5">
        <f t="shared" si="0"/>
        <v>7.867251050638455</v>
      </c>
      <c r="O21" s="5">
        <f>(F21-J21)/2</f>
        <v>1.964969708282526</v>
      </c>
      <c r="P21" s="5"/>
      <c r="Q21" s="5"/>
      <c r="R21" s="5"/>
      <c r="S21" s="2"/>
      <c r="T21" s="2"/>
      <c r="U21" s="2"/>
      <c r="V21" s="12"/>
      <c r="W21" s="5"/>
      <c r="X21" s="5"/>
      <c r="Y21" s="5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3">
        <v>0.00061</v>
      </c>
      <c r="E22" s="23">
        <v>0.000795</v>
      </c>
      <c r="F22" s="23">
        <v>0.0011419999999999998</v>
      </c>
      <c r="G22" s="23">
        <v>0.00207</v>
      </c>
      <c r="H22" s="23">
        <v>0.004173</v>
      </c>
      <c r="I22" s="23">
        <v>0.01164</v>
      </c>
      <c r="J22" s="23">
        <v>0.01635</v>
      </c>
      <c r="K22" s="23">
        <v>0.0212</v>
      </c>
      <c r="L22" s="23">
        <v>0.07929000000000001</v>
      </c>
      <c r="M22" s="2"/>
      <c r="N22" s="5">
        <f t="shared" si="0"/>
        <v>0.008746</v>
      </c>
      <c r="O22" s="5"/>
      <c r="P22" s="5">
        <v>5.048</v>
      </c>
      <c r="Q22" s="5">
        <v>47.35</v>
      </c>
      <c r="R22" s="5">
        <v>47.53</v>
      </c>
      <c r="S22" s="2"/>
      <c r="T22" s="2"/>
      <c r="U22" s="2"/>
      <c r="V22" s="12"/>
      <c r="W22" s="5"/>
      <c r="X22" s="5"/>
      <c r="Y22" s="5"/>
      <c r="Z22" s="2"/>
      <c r="AA22" s="2"/>
      <c r="AB22" s="2"/>
      <c r="AC22" s="2"/>
    </row>
    <row r="23" spans="1:29" ht="12">
      <c r="A23" s="2"/>
      <c r="B23" s="2"/>
      <c r="C23" s="2"/>
      <c r="D23" s="23">
        <v>10.678903136873926</v>
      </c>
      <c r="E23" s="23">
        <v>10.296757519152457</v>
      </c>
      <c r="F23" s="23">
        <v>9.774221633961332</v>
      </c>
      <c r="G23" s="23">
        <v>8.916153516937488</v>
      </c>
      <c r="H23" s="23">
        <v>7.904699364060779</v>
      </c>
      <c r="I23" s="23">
        <v>6.4247651315285275</v>
      </c>
      <c r="J23" s="23">
        <v>5.934565554051367</v>
      </c>
      <c r="K23" s="23">
        <v>5.559791924986251</v>
      </c>
      <c r="L23" s="23">
        <v>3.6567172640740853</v>
      </c>
      <c r="M23" s="2"/>
      <c r="N23" s="5">
        <f t="shared" si="0"/>
        <v>7.85439359400635</v>
      </c>
      <c r="O23" s="5">
        <f>(F23-J23)/2</f>
        <v>1.9198280399549827</v>
      </c>
      <c r="P23" s="5"/>
      <c r="Q23" s="5"/>
      <c r="R23" s="5"/>
      <c r="S23" s="2"/>
      <c r="T23" s="2"/>
      <c r="U23" s="2"/>
      <c r="V23" s="12"/>
      <c r="W23" s="5"/>
      <c r="X23" s="5"/>
      <c r="Y23" s="5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23">
        <v>0.000656</v>
      </c>
      <c r="E24" s="23">
        <v>0.000921</v>
      </c>
      <c r="F24" s="23">
        <v>0.001549</v>
      </c>
      <c r="G24" s="23">
        <v>0.002572</v>
      </c>
      <c r="H24" s="23">
        <v>0.00667</v>
      </c>
      <c r="I24" s="23">
        <v>0.01737</v>
      </c>
      <c r="J24" s="23">
        <v>0.02657</v>
      </c>
      <c r="K24" s="23">
        <v>0.03774</v>
      </c>
      <c r="L24" s="23">
        <v>0.1341</v>
      </c>
      <c r="M24" s="2"/>
      <c r="N24" s="5">
        <f t="shared" si="0"/>
        <v>0.014059499999999999</v>
      </c>
      <c r="O24" s="5"/>
      <c r="P24" s="5">
        <v>9.38</v>
      </c>
      <c r="Q24" s="5">
        <v>53.3325</v>
      </c>
      <c r="R24" s="5">
        <v>37.33</v>
      </c>
      <c r="S24" s="2"/>
      <c r="T24" s="2"/>
      <c r="U24" s="2"/>
      <c r="V24" s="1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3">
        <v>10.57401656470609</v>
      </c>
      <c r="E25" s="23">
        <v>10.084511223232838</v>
      </c>
      <c r="F25" s="23">
        <v>9.334447140534605</v>
      </c>
      <c r="G25" s="23">
        <v>8.602893641996227</v>
      </c>
      <c r="H25" s="23">
        <v>7.228097523252226</v>
      </c>
      <c r="I25" s="23">
        <v>5.8472584357264195</v>
      </c>
      <c r="J25" s="23">
        <v>5.234057961946305</v>
      </c>
      <c r="K25" s="23">
        <v>4.727761766836366</v>
      </c>
      <c r="L25" s="23">
        <v>2.898618857644976</v>
      </c>
      <c r="M25" s="2"/>
      <c r="N25" s="5">
        <f t="shared" si="0"/>
        <v>7.284252551240455</v>
      </c>
      <c r="O25" s="5">
        <f>(F25-J25)/2</f>
        <v>2.05019458929415</v>
      </c>
      <c r="P25" s="5"/>
      <c r="Q25" s="5"/>
      <c r="R25" s="5"/>
      <c r="S25" s="2"/>
      <c r="T25" s="2"/>
      <c r="U25" s="2"/>
      <c r="V25" s="1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3">
        <v>0.00061</v>
      </c>
      <c r="E26" s="23">
        <v>0.000795</v>
      </c>
      <c r="F26" s="23">
        <v>0.001138</v>
      </c>
      <c r="G26" s="23">
        <v>0.002057</v>
      </c>
      <c r="H26" s="23">
        <v>0.004311</v>
      </c>
      <c r="I26" s="23">
        <v>0.01453</v>
      </c>
      <c r="J26" s="23">
        <v>0.02191</v>
      </c>
      <c r="K26" s="23">
        <v>0.08456999999999999</v>
      </c>
      <c r="L26" s="23">
        <v>0.1432</v>
      </c>
      <c r="M26" s="2"/>
      <c r="N26" s="5">
        <f t="shared" si="0"/>
        <v>0.011524</v>
      </c>
      <c r="O26" s="5"/>
      <c r="P26" s="5">
        <v>10.442</v>
      </c>
      <c r="Q26" s="5">
        <v>42.861999999999995</v>
      </c>
      <c r="R26" s="5">
        <v>46.73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3">
        <v>10.678903136873926</v>
      </c>
      <c r="E27" s="23">
        <v>10.296757519152457</v>
      </c>
      <c r="F27" s="23">
        <v>9.779283727017592</v>
      </c>
      <c r="G27" s="23">
        <v>8.92524249079924</v>
      </c>
      <c r="H27" s="23">
        <v>7.857761722145682</v>
      </c>
      <c r="I27" s="23">
        <v>6.10482148680397</v>
      </c>
      <c r="J27" s="23">
        <v>5.5122667054465895</v>
      </c>
      <c r="K27" s="23">
        <v>3.5637102111452337</v>
      </c>
      <c r="L27" s="23">
        <v>2.803896602285193</v>
      </c>
      <c r="M27" s="2"/>
      <c r="N27" s="5">
        <f t="shared" si="0"/>
        <v>7.64577521623209</v>
      </c>
      <c r="O27" s="5">
        <f>(F27-J27)/2</f>
        <v>2.1335085107855014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3">
        <v>0.000642</v>
      </c>
      <c r="E28" s="23">
        <v>0.000882</v>
      </c>
      <c r="F28" s="23">
        <v>0.001449</v>
      </c>
      <c r="G28" s="23">
        <v>0.002464</v>
      </c>
      <c r="H28" s="23">
        <v>0.006136999999999999</v>
      </c>
      <c r="I28" s="23">
        <v>0.019739999999999997</v>
      </c>
      <c r="J28" s="23">
        <v>0.055</v>
      </c>
      <c r="K28" s="23">
        <v>0.1183</v>
      </c>
      <c r="L28" s="23">
        <v>0.1682</v>
      </c>
      <c r="M28" s="2"/>
      <c r="N28" s="5">
        <f t="shared" si="0"/>
        <v>0.0282245</v>
      </c>
      <c r="O28" s="5"/>
      <c r="P28" s="5">
        <v>14.89</v>
      </c>
      <c r="Q28" s="5">
        <v>46.02</v>
      </c>
      <c r="R28" s="5">
        <v>39.14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3">
        <v>10.605139082201871</v>
      </c>
      <c r="E29" s="23">
        <v>10.146933723766654</v>
      </c>
      <c r="F29" s="23">
        <v>9.430726689767244</v>
      </c>
      <c r="G29" s="23">
        <v>8.664782028629272</v>
      </c>
      <c r="H29" s="23">
        <v>7.348250701186664</v>
      </c>
      <c r="I29" s="23">
        <v>5.662734199980415</v>
      </c>
      <c r="J29" s="23">
        <v>4.184424571137428</v>
      </c>
      <c r="K29" s="23">
        <v>3.0794780212096606</v>
      </c>
      <c r="L29" s="23">
        <v>2.5717503892943054</v>
      </c>
      <c r="M29" s="2"/>
      <c r="N29" s="5">
        <f t="shared" si="0"/>
        <v>6.807575630452336</v>
      </c>
      <c r="O29" s="5">
        <f>(F29-J29)/2</f>
        <v>2.623151059314908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3">
        <v>0.000659</v>
      </c>
      <c r="E30" s="23">
        <v>0.000931</v>
      </c>
      <c r="F30" s="23">
        <v>0.001597</v>
      </c>
      <c r="G30" s="23">
        <v>0.002626</v>
      </c>
      <c r="H30" s="23">
        <v>0.007573</v>
      </c>
      <c r="I30" s="23">
        <v>0.03137</v>
      </c>
      <c r="J30" s="23">
        <v>0.08168000000000002</v>
      </c>
      <c r="K30" s="23">
        <v>0.1377</v>
      </c>
      <c r="L30" s="23">
        <v>0.1881</v>
      </c>
      <c r="M30" s="2"/>
      <c r="N30" s="5">
        <f t="shared" si="0"/>
        <v>0.04163850000000001</v>
      </c>
      <c r="O30" s="5"/>
      <c r="P30" s="5">
        <v>17.36094</v>
      </c>
      <c r="Q30" s="5">
        <v>46.04</v>
      </c>
      <c r="R30" s="5">
        <v>36.59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3">
        <v>10.567433914316123</v>
      </c>
      <c r="E31" s="23">
        <v>10.068931211765381</v>
      </c>
      <c r="F31" s="23">
        <v>9.290419971912943</v>
      </c>
      <c r="G31" s="23">
        <v>8.572917368431288</v>
      </c>
      <c r="H31" s="23">
        <v>7.044919355952198</v>
      </c>
      <c r="I31" s="23">
        <v>4.994470660593208</v>
      </c>
      <c r="J31" s="23">
        <v>3.61387332355901</v>
      </c>
      <c r="K31" s="23">
        <v>2.8603995354144853</v>
      </c>
      <c r="L31" s="23">
        <v>2.4104282460262545</v>
      </c>
      <c r="M31" s="2"/>
      <c r="N31" s="5">
        <f t="shared" si="0"/>
        <v>6.452146647735977</v>
      </c>
      <c r="O31" s="5">
        <f>(F31-J31)/2</f>
        <v>2.838273324176966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3">
        <v>0.000782</v>
      </c>
      <c r="E32" s="23">
        <v>0.001177</v>
      </c>
      <c r="F32" s="23">
        <v>0.00179</v>
      </c>
      <c r="G32" s="23">
        <v>0.002813</v>
      </c>
      <c r="H32" s="23">
        <v>0.0117</v>
      </c>
      <c r="I32" s="23">
        <v>0.144</v>
      </c>
      <c r="J32" s="23">
        <v>0.1936</v>
      </c>
      <c r="K32" s="23">
        <v>0.2305</v>
      </c>
      <c r="L32" s="23">
        <v>0.2737</v>
      </c>
      <c r="M32" s="2"/>
      <c r="N32" s="5">
        <f t="shared" si="0"/>
        <v>0.097695</v>
      </c>
      <c r="O32" s="5"/>
      <c r="P32" s="5">
        <v>36.928024</v>
      </c>
      <c r="Q32" s="5">
        <v>30.12</v>
      </c>
      <c r="R32" s="5">
        <v>32.96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3">
        <v>10.320543772016823</v>
      </c>
      <c r="E33" s="23">
        <v>9.73066996428573</v>
      </c>
      <c r="F33" s="23">
        <v>9.125824697172556</v>
      </c>
      <c r="G33" s="23">
        <v>8.473674732009474</v>
      </c>
      <c r="H33" s="23">
        <v>6.417347659966045</v>
      </c>
      <c r="I33" s="23">
        <v>2.795859283219775</v>
      </c>
      <c r="J33" s="23">
        <v>2.368849142274855</v>
      </c>
      <c r="K33" s="23">
        <v>2.1171613442327493</v>
      </c>
      <c r="L33" s="23">
        <v>1.869332660184493</v>
      </c>
      <c r="M33" s="2"/>
      <c r="N33" s="5">
        <f t="shared" si="0"/>
        <v>5.747336919723706</v>
      </c>
      <c r="O33" s="5">
        <f>(F33-J33)/2</f>
        <v>3.3784877774488504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2000-09-19T22:22:29Z</dcterms:created>
  <dcterms:modified xsi:type="dcterms:W3CDTF">2001-01-25T14:10:15Z</dcterms:modified>
  <cp:category/>
  <cp:version/>
  <cp:contentType/>
  <cp:contentStatus/>
</cp:coreProperties>
</file>