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<sst xmlns="http://schemas.openxmlformats.org/spreadsheetml/2006/main" count="43" uniqueCount="29">
  <si>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163-000-002</t>
  </si>
  <si>
    <t>163-011-013</t>
  </si>
  <si>
    <t>163-023-025</t>
  </si>
  <si>
    <t>163-035-037</t>
  </si>
  <si>
    <t>163-047-049</t>
  </si>
  <si>
    <t>163-059-061</t>
  </si>
  <si>
    <t>163-071-073</t>
  </si>
  <si>
    <t>163-083-085</t>
  </si>
  <si>
    <t>163-095-097</t>
  </si>
  <si>
    <t>163-107-109</t>
  </si>
  <si>
    <t>163-119-121</t>
  </si>
  <si>
    <t>163-131-133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</si>
  <si>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</si>
  <si>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</si>
  <si>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</si>
  <si>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</si>
  <si>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</si>
  <si>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</si>
  <si>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</si>
  <si>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</si>
  <si>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</si>
  <si>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</si>
  <si>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</si>
  <si>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</si>
  <si>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</si>
  <si>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</si>
  <si>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</si>
  <si>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</si>
  <si>
    <t>BSS00_163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</si>
</sst>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5.25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165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165" fontId="1" fillId="0" borderId="3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Bss00-163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DATATABLE!$W$7:$W$18</c:f>
              <c:numCache>
                <c:ptCount val="12"/>
                <c:pt idx="0">
                  <c:v>9.954899999999999</c:v>
                </c:pt>
                <c:pt idx="1">
                  <c:v>11.8394</c:v>
                </c:pt>
                <c:pt idx="2">
                  <c:v>12.51017</c:v>
                </c:pt>
                <c:pt idx="3">
                  <c:v>12.3658</c:v>
                </c:pt>
                <c:pt idx="4">
                  <c:v>8.9967</c:v>
                </c:pt>
                <c:pt idx="5">
                  <c:v>40.73899999999999</c:v>
                </c:pt>
                <c:pt idx="6">
                  <c:v>10.203</c:v>
                </c:pt>
                <c:pt idx="7">
                  <c:v>14.886000000000003</c:v>
                </c:pt>
                <c:pt idx="8">
                  <c:v>18.05</c:v>
                </c:pt>
                <c:pt idx="9">
                  <c:v>21.81</c:v>
                </c:pt>
                <c:pt idx="10">
                  <c:v>15.2769</c:v>
                </c:pt>
                <c:pt idx="11">
                  <c:v>23.116</c:v>
                </c:pt>
              </c:numCache>
            </c:numRef>
          </c:xVal>
          <c:yVal>
            <c:numRef>
              <c:f>DATATABLE!$U$7:$U$18</c:f>
              <c:numCache>
                <c:ptCount val="12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yVal>
          <c:smooth val="0"/>
        </c:ser>
        <c:axId val="17115561"/>
        <c:axId val="19822322"/>
      </c:scatterChart>
      <c:valAx>
        <c:axId val="17115561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9822322"/>
        <c:crosses val="autoZero"/>
        <c:crossBetween val="midCat"/>
        <c:dispUnits/>
        <c:majorUnit val="10"/>
        <c:minorUnit val="5"/>
      </c:valAx>
      <c:valAx>
        <c:axId val="19822322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7115561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Bss00-163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DATATABLE!$W$7:$W$18</c:f>
              <c:numCache>
                <c:ptCount val="12"/>
                <c:pt idx="0">
                  <c:v>9.954899999999999</c:v>
                </c:pt>
                <c:pt idx="1">
                  <c:v>11.8394</c:v>
                </c:pt>
                <c:pt idx="2">
                  <c:v>12.51017</c:v>
                </c:pt>
                <c:pt idx="3">
                  <c:v>12.3658</c:v>
                </c:pt>
                <c:pt idx="4">
                  <c:v>8.9967</c:v>
                </c:pt>
                <c:pt idx="5">
                  <c:v>40.73899999999999</c:v>
                </c:pt>
                <c:pt idx="6">
                  <c:v>10.203</c:v>
                </c:pt>
                <c:pt idx="7">
                  <c:v>14.886000000000003</c:v>
                </c:pt>
                <c:pt idx="8">
                  <c:v>18.05</c:v>
                </c:pt>
                <c:pt idx="9">
                  <c:v>21.81</c:v>
                </c:pt>
                <c:pt idx="10">
                  <c:v>15.2769</c:v>
                </c:pt>
                <c:pt idx="11">
                  <c:v>23.116</c:v>
                </c:pt>
              </c:numCache>
            </c:numRef>
          </c:xVal>
          <c:yVal>
            <c:numRef>
              <c:f>DATATABLE!$V$7:$V$18</c:f>
              <c:numCache>
                <c:ptCount val="12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</c:numCache>
            </c:numRef>
          </c:yVal>
          <c:smooth val="0"/>
        </c:ser>
        <c:axId val="44183171"/>
        <c:axId val="62104220"/>
      </c:scatterChart>
      <c:valAx>
        <c:axId val="44183171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104220"/>
        <c:crosses val="autoZero"/>
        <c:crossBetween val="midCat"/>
        <c:dispUnits/>
        <c:majorUnit val="10"/>
        <c:minorUnit val="5"/>
      </c:valAx>
      <c:valAx>
        <c:axId val="62104220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4183171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30</xdr:row>
      <xdr:rowOff>66675</xdr:rowOff>
    </xdr:from>
    <xdr:to>
      <xdr:col>7</xdr:col>
      <xdr:colOff>66675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723900" y="4638675"/>
        <a:ext cx="24574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219075</xdr:colOff>
      <xdr:row>30</xdr:row>
      <xdr:rowOff>66675</xdr:rowOff>
    </xdr:from>
    <xdr:to>
      <xdr:col>16</xdr:col>
      <xdr:colOff>161925</xdr:colOff>
      <xdr:row>46</xdr:row>
      <xdr:rowOff>104775</xdr:rowOff>
    </xdr:to>
    <xdr:graphicFrame>
      <xdr:nvGraphicFramePr>
        <xdr:cNvPr id="2" name="Chart 2"/>
        <xdr:cNvGraphicFramePr/>
      </xdr:nvGraphicFramePr>
      <xdr:xfrm>
        <a:off x="3333750" y="4638675"/>
        <a:ext cx="300037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4.7109375" style="8" customWidth="1"/>
    <col min="4" max="5" width="5.8515625" style="0" bestFit="1" customWidth="1"/>
    <col min="6" max="12" width="5.00390625" style="0" bestFit="1" customWidth="1"/>
    <col min="13" max="13" width="3.421875" style="0" bestFit="1" customWidth="1"/>
    <col min="14" max="15" width="4.7109375" style="8" customWidth="1"/>
    <col min="16" max="16" width="8.00390625" style="23" bestFit="1" customWidth="1"/>
    <col min="17" max="17" width="6.28125" style="23" bestFit="1" customWidth="1"/>
    <col min="18" max="18" width="5.421875" style="23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8.00390625" style="23" bestFit="1" customWidth="1"/>
    <col min="24" max="24" width="6.28125" style="23" bestFit="1" customWidth="1"/>
    <col min="25" max="25" width="5.421875" style="23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9"/>
      <c r="Q1" s="9"/>
      <c r="R1" s="9"/>
      <c r="S1" s="1"/>
      <c r="T1" s="1"/>
      <c r="U1" s="1"/>
      <c r="V1" s="1"/>
      <c r="W1" s="9"/>
      <c r="X1" s="9"/>
      <c r="Y1" s="9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9"/>
      <c r="Q2" s="9"/>
      <c r="R2" s="9"/>
      <c r="S2" s="1"/>
      <c r="T2" s="1"/>
      <c r="U2" s="1"/>
      <c r="V2" s="1"/>
      <c r="W2" s="9"/>
      <c r="X2" s="9"/>
      <c r="Y2" s="9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9"/>
      <c r="Q3" s="9"/>
      <c r="R3" s="9"/>
      <c r="S3" s="1"/>
      <c r="T3" s="1"/>
      <c r="U3" s="1"/>
      <c r="V3" s="1"/>
      <c r="W3" s="9"/>
      <c r="X3" s="9"/>
      <c r="Y3" s="9"/>
      <c r="Z3" s="1"/>
      <c r="AA3" s="1"/>
      <c r="AB3" s="1"/>
      <c r="AC3" s="1"/>
    </row>
    <row r="4" spans="1:29" s="8" customFormat="1" ht="9.75">
      <c r="A4" s="5" t="s">
        <v>28</v>
      </c>
      <c r="B4" s="1"/>
      <c r="C4" s="1"/>
      <c r="D4" s="1"/>
      <c r="E4" s="1"/>
      <c r="F4" s="1"/>
      <c r="G4" s="6" t="s">
        <v>19</v>
      </c>
      <c r="H4" s="1"/>
      <c r="I4" s="1"/>
      <c r="J4" s="1"/>
      <c r="K4" s="1"/>
      <c r="L4" s="1"/>
      <c r="M4" s="1"/>
      <c r="N4" s="7"/>
      <c r="O4" s="7"/>
      <c r="P4" s="9"/>
      <c r="Q4" s="9"/>
      <c r="R4" s="9"/>
      <c r="S4" s="1"/>
      <c r="W4" s="16"/>
      <c r="X4" s="16"/>
      <c r="Y4" s="16"/>
      <c r="Z4" s="1"/>
      <c r="AA4" s="1"/>
      <c r="AB4" s="1"/>
      <c r="AC4" s="1"/>
    </row>
    <row r="5" spans="1:29" ht="12.75" thickBot="1">
      <c r="A5" s="3" t="s">
        <v>14</v>
      </c>
      <c r="B5" s="3" t="s">
        <v>15</v>
      </c>
      <c r="C5" s="3" t="s">
        <v>20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21</v>
      </c>
      <c r="O5" s="3" t="s">
        <v>22</v>
      </c>
      <c r="P5" s="24" t="s">
        <v>16</v>
      </c>
      <c r="Q5" s="24" t="s">
        <v>17</v>
      </c>
      <c r="R5" s="24" t="s">
        <v>18</v>
      </c>
      <c r="S5" s="1"/>
      <c r="T5" s="5" t="s">
        <v>23</v>
      </c>
      <c r="U5" s="1"/>
      <c r="V5" s="1"/>
      <c r="W5" s="9"/>
      <c r="X5" s="9"/>
      <c r="Y5" s="9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0.0006790000000000001</v>
      </c>
      <c r="E6" s="2">
        <v>0.000995</v>
      </c>
      <c r="F6" s="2">
        <v>0.001812</v>
      </c>
      <c r="G6" s="2">
        <v>0.002926</v>
      </c>
      <c r="H6" s="2">
        <v>0.01027</v>
      </c>
      <c r="I6" s="2">
        <v>0.03074</v>
      </c>
      <c r="J6" s="2">
        <v>0.04438</v>
      </c>
      <c r="K6" s="2">
        <v>0.0623</v>
      </c>
      <c r="L6" s="2">
        <v>0.112</v>
      </c>
      <c r="M6" s="2" t="s">
        <v>12</v>
      </c>
      <c r="N6" s="9">
        <f>(F6+J6)/2</f>
        <v>0.023096000000000002</v>
      </c>
      <c r="O6" s="9"/>
      <c r="P6" s="9">
        <v>9.954899999999999</v>
      </c>
      <c r="Q6" s="9">
        <v>57.62</v>
      </c>
      <c r="R6" s="9">
        <v>32.46</v>
      </c>
      <c r="S6" s="2"/>
      <c r="T6" s="11" t="s">
        <v>24</v>
      </c>
      <c r="U6" s="12" t="s">
        <v>25</v>
      </c>
      <c r="V6" s="12" t="s">
        <v>26</v>
      </c>
      <c r="W6" s="17" t="s">
        <v>16</v>
      </c>
      <c r="X6" s="17" t="s">
        <v>27</v>
      </c>
      <c r="Y6" s="18" t="s">
        <v>18</v>
      </c>
      <c r="Z6" s="2"/>
      <c r="AA6" s="2"/>
      <c r="AB6" s="2"/>
      <c r="AC6" s="2"/>
    </row>
    <row r="7" spans="1:29" ht="12">
      <c r="A7" s="2"/>
      <c r="B7" s="2"/>
      <c r="C7" s="2"/>
      <c r="D7" s="2">
        <v>10.524300805079442</v>
      </c>
      <c r="E7" s="2">
        <v>9.973015853893164</v>
      </c>
      <c r="F7" s="2">
        <v>9.10820132927794</v>
      </c>
      <c r="G7" s="2">
        <v>8.416854515185689</v>
      </c>
      <c r="H7" s="2">
        <v>6.6054200081186165</v>
      </c>
      <c r="I7" s="2">
        <v>5.023739024746041</v>
      </c>
      <c r="J7" s="2">
        <v>4.4939465222398</v>
      </c>
      <c r="K7" s="2">
        <v>4.004624026525447</v>
      </c>
      <c r="L7" s="2">
        <v>3.1584293626044833</v>
      </c>
      <c r="M7" s="2" t="s">
        <v>13</v>
      </c>
      <c r="N7" s="9">
        <f aca="true" t="shared" si="0" ref="N7:N47">(F7+J7)/2</f>
        <v>6.801073925758869</v>
      </c>
      <c r="O7" s="9">
        <f>(F7-J7)/2</f>
        <v>2.3071274035190696</v>
      </c>
      <c r="P7" s="9"/>
      <c r="Q7" s="9"/>
      <c r="R7" s="9"/>
      <c r="S7" s="2"/>
      <c r="T7" s="13" t="s">
        <v>0</v>
      </c>
      <c r="U7" s="10">
        <v>0.08333333333333333</v>
      </c>
      <c r="V7" s="10">
        <f>CONVERT(U7,"ft","m")</f>
        <v>0.0254</v>
      </c>
      <c r="W7" s="19">
        <v>9.954899999999999</v>
      </c>
      <c r="X7" s="19">
        <v>57.62</v>
      </c>
      <c r="Y7" s="20">
        <v>32.46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0.000805</v>
      </c>
      <c r="E8" s="2">
        <v>0.0012290000000000003</v>
      </c>
      <c r="F8" s="2">
        <v>0.00191</v>
      </c>
      <c r="G8" s="2">
        <v>0.003124</v>
      </c>
      <c r="H8" s="2">
        <v>0.01244</v>
      </c>
      <c r="I8" s="2">
        <v>0.03604</v>
      </c>
      <c r="J8" s="2">
        <v>0.05097</v>
      </c>
      <c r="K8" s="2">
        <v>0.0702</v>
      </c>
      <c r="L8" s="2">
        <v>0.1129</v>
      </c>
      <c r="M8" s="2"/>
      <c r="N8" s="9">
        <f t="shared" si="0"/>
        <v>0.02644</v>
      </c>
      <c r="O8" s="9"/>
      <c r="P8" s="9">
        <v>11.8394</v>
      </c>
      <c r="Q8" s="9">
        <v>58.44</v>
      </c>
      <c r="R8" s="9">
        <v>29.73</v>
      </c>
      <c r="S8" s="2"/>
      <c r="T8" s="13" t="s">
        <v>1</v>
      </c>
      <c r="U8" s="10">
        <v>1</v>
      </c>
      <c r="V8" s="10">
        <f>CONVERT(U8,"ft","m")</f>
        <v>0.3048</v>
      </c>
      <c r="W8" s="19">
        <v>11.8394</v>
      </c>
      <c r="X8" s="19">
        <v>58.44</v>
      </c>
      <c r="Y8" s="20">
        <v>29.73</v>
      </c>
      <c r="Z8" s="2"/>
      <c r="AA8" s="2"/>
      <c r="AB8" s="2"/>
      <c r="AC8" s="2"/>
    </row>
    <row r="9" spans="1:29" ht="12">
      <c r="A9" s="2"/>
      <c r="B9" s="2"/>
      <c r="C9" s="2"/>
      <c r="D9" s="2">
        <v>10.278723596322195</v>
      </c>
      <c r="E9" s="2">
        <v>9.668299368951512</v>
      </c>
      <c r="F9" s="2">
        <v>9.032211646401064</v>
      </c>
      <c r="G9" s="2">
        <v>8.322389831182194</v>
      </c>
      <c r="H9" s="2">
        <v>6.32886970430621</v>
      </c>
      <c r="I9" s="2">
        <v>4.794257178623273</v>
      </c>
      <c r="J9" s="2">
        <v>4.294207836531435</v>
      </c>
      <c r="K9" s="2">
        <v>3.8323851592448888</v>
      </c>
      <c r="L9" s="2">
        <v>3.1468826087764485</v>
      </c>
      <c r="M9" s="2"/>
      <c r="N9" s="9">
        <f t="shared" si="0"/>
        <v>6.66320974146625</v>
      </c>
      <c r="O9" s="9">
        <f>(F9-J9)/2</f>
        <v>2.3690019049348146</v>
      </c>
      <c r="P9" s="9"/>
      <c r="Q9" s="9"/>
      <c r="R9" s="9"/>
      <c r="S9" s="2"/>
      <c r="T9" s="13" t="s">
        <v>2</v>
      </c>
      <c r="U9" s="10">
        <v>2</v>
      </c>
      <c r="V9" s="10">
        <f>CONVERT(U9,"ft","m")</f>
        <v>0.6096</v>
      </c>
      <c r="W9" s="19">
        <v>12.51017</v>
      </c>
      <c r="X9" s="19">
        <v>60.15</v>
      </c>
      <c r="Y9" s="20">
        <v>27.32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0.000859</v>
      </c>
      <c r="E10" s="2">
        <v>0.00134</v>
      </c>
      <c r="F10" s="2">
        <v>0.00208</v>
      </c>
      <c r="G10" s="2">
        <v>0.003455</v>
      </c>
      <c r="H10" s="2">
        <v>0.01418</v>
      </c>
      <c r="I10" s="2">
        <v>0.03771</v>
      </c>
      <c r="J10" s="2">
        <v>0.05258</v>
      </c>
      <c r="K10" s="2">
        <v>0.07423</v>
      </c>
      <c r="L10" s="2">
        <v>0.121</v>
      </c>
      <c r="M10" s="2"/>
      <c r="N10" s="9">
        <f t="shared" si="0"/>
        <v>0.02733</v>
      </c>
      <c r="O10" s="9"/>
      <c r="P10" s="9">
        <v>12.51017</v>
      </c>
      <c r="Q10" s="9">
        <v>60.15</v>
      </c>
      <c r="R10" s="9">
        <v>27.32</v>
      </c>
      <c r="S10" s="2"/>
      <c r="T10" s="13" t="s">
        <v>3</v>
      </c>
      <c r="U10" s="10">
        <v>3</v>
      </c>
      <c r="V10" s="10">
        <f>CONVERT(U10,"ft","m")</f>
        <v>0.9144</v>
      </c>
      <c r="W10" s="19">
        <v>12.3658</v>
      </c>
      <c r="X10" s="19">
        <v>61.29</v>
      </c>
      <c r="Y10" s="20">
        <v>26.34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10.185054248185711</v>
      </c>
      <c r="E11" s="2">
        <v>9.543551283979038</v>
      </c>
      <c r="F11" s="2">
        <v>8.90920075629572</v>
      </c>
      <c r="G11" s="2">
        <v>8.177098574048554</v>
      </c>
      <c r="H11" s="2">
        <v>6.139998657197296</v>
      </c>
      <c r="I11" s="2">
        <v>4.728909039295147</v>
      </c>
      <c r="J11" s="2">
        <v>4.249342047818766</v>
      </c>
      <c r="K11" s="2">
        <v>3.751853820932877</v>
      </c>
      <c r="L11" s="2">
        <v>3.0469210473874924</v>
      </c>
      <c r="M11" s="2"/>
      <c r="N11" s="9">
        <f t="shared" si="0"/>
        <v>6.579271402057243</v>
      </c>
      <c r="O11" s="9">
        <f>(F11-J11)/2</f>
        <v>2.3299293542384767</v>
      </c>
      <c r="P11" s="9"/>
      <c r="Q11" s="9"/>
      <c r="R11" s="9"/>
      <c r="S11" s="2"/>
      <c r="T11" s="13" t="s">
        <v>4</v>
      </c>
      <c r="U11" s="10">
        <v>4</v>
      </c>
      <c r="V11" s="10">
        <f>CONVERT(U11,"ft","m")</f>
        <v>1.2192</v>
      </c>
      <c r="W11" s="19">
        <v>8.9967</v>
      </c>
      <c r="X11" s="19">
        <v>40.45</v>
      </c>
      <c r="Y11" s="20">
        <v>50.53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0.000732</v>
      </c>
      <c r="E12" s="2">
        <v>0.001206</v>
      </c>
      <c r="F12" s="2">
        <v>0.002254</v>
      </c>
      <c r="G12" s="2">
        <v>0.003652</v>
      </c>
      <c r="H12" s="2">
        <v>0.016239999999999997</v>
      </c>
      <c r="I12" s="2">
        <v>0.038520000000000006</v>
      </c>
      <c r="J12" s="2">
        <v>0.0536</v>
      </c>
      <c r="K12" s="2">
        <v>0.07516</v>
      </c>
      <c r="L12" s="2">
        <v>0.126</v>
      </c>
      <c r="M12" s="2"/>
      <c r="N12" s="9">
        <f t="shared" si="0"/>
        <v>0.027927</v>
      </c>
      <c r="O12" s="9"/>
      <c r="P12" s="9">
        <v>12.3658</v>
      </c>
      <c r="Q12" s="9">
        <v>61.29</v>
      </c>
      <c r="R12" s="9">
        <v>26.34</v>
      </c>
      <c r="S12" s="2"/>
      <c r="T12" s="13" t="s">
        <v>5</v>
      </c>
      <c r="U12" s="10">
        <v>5</v>
      </c>
      <c r="V12" s="10">
        <f>CONVERT(U12,"ft","m")</f>
        <v>1.524</v>
      </c>
      <c r="W12" s="19">
        <v>40.73899999999999</v>
      </c>
      <c r="X12" s="19">
        <v>52.46</v>
      </c>
      <c r="Y12" s="20">
        <v>6.72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10.415868731040131</v>
      </c>
      <c r="E13" s="2">
        <v>9.69555437742409</v>
      </c>
      <c r="F13" s="2">
        <v>8.793296769151953</v>
      </c>
      <c r="G13" s="2">
        <v>8.097097519339952</v>
      </c>
      <c r="H13" s="2">
        <v>5.944304557251636</v>
      </c>
      <c r="I13" s="2">
        <v>4.698248486593353</v>
      </c>
      <c r="J13" s="2">
        <v>4.2216231890916776</v>
      </c>
      <c r="K13" s="2">
        <v>3.733891123016756</v>
      </c>
      <c r="L13" s="2">
        <v>2.98850436116217</v>
      </c>
      <c r="M13" s="2"/>
      <c r="N13" s="9">
        <f t="shared" si="0"/>
        <v>6.5074599791218155</v>
      </c>
      <c r="O13" s="9">
        <f>(F13-J13)/2</f>
        <v>2.2858367900301375</v>
      </c>
      <c r="P13" s="9"/>
      <c r="Q13" s="9"/>
      <c r="R13" s="9"/>
      <c r="S13" s="2"/>
      <c r="T13" s="13" t="s">
        <v>6</v>
      </c>
      <c r="U13" s="10">
        <v>6</v>
      </c>
      <c r="V13" s="10">
        <f>CONVERT(U13,"ft","m")</f>
        <v>1.8288</v>
      </c>
      <c r="W13" s="19">
        <v>10.203</v>
      </c>
      <c r="X13" s="19">
        <v>52.19</v>
      </c>
      <c r="Y13" s="20">
        <v>37.51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0.00061</v>
      </c>
      <c r="E14" s="2">
        <v>0.000794</v>
      </c>
      <c r="F14" s="2">
        <v>0.0011279999999999999</v>
      </c>
      <c r="G14" s="2">
        <v>0.001964</v>
      </c>
      <c r="H14" s="2">
        <v>0.003845</v>
      </c>
      <c r="I14" s="2">
        <v>0.009468</v>
      </c>
      <c r="J14" s="2">
        <v>0.01576</v>
      </c>
      <c r="K14" s="2">
        <v>0.02106</v>
      </c>
      <c r="L14" s="2">
        <v>0.1367</v>
      </c>
      <c r="M14" s="2"/>
      <c r="N14" s="9">
        <f t="shared" si="0"/>
        <v>0.008444</v>
      </c>
      <c r="O14" s="9"/>
      <c r="P14" s="9">
        <v>8.9967</v>
      </c>
      <c r="Q14" s="9">
        <v>40.45</v>
      </c>
      <c r="R14" s="9">
        <v>50.53</v>
      </c>
      <c r="S14" s="2"/>
      <c r="T14" s="13" t="s">
        <v>7</v>
      </c>
      <c r="U14" s="10">
        <v>7</v>
      </c>
      <c r="V14" s="10">
        <f>CONVERT(U14,"ft","m")</f>
        <v>2.1336</v>
      </c>
      <c r="W14" s="19">
        <v>14.886000000000003</v>
      </c>
      <c r="X14" s="19">
        <v>45.58</v>
      </c>
      <c r="Y14" s="20">
        <v>39.57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10.678903136873926</v>
      </c>
      <c r="E15" s="2">
        <v>10.298573372181217</v>
      </c>
      <c r="F15" s="2">
        <v>9.79201721692538</v>
      </c>
      <c r="G15" s="2">
        <v>8.99198935500948</v>
      </c>
      <c r="H15" s="2">
        <v>8.022800686474985</v>
      </c>
      <c r="I15" s="2">
        <v>6.72272457858956</v>
      </c>
      <c r="J15" s="2">
        <v>5.987588654980436</v>
      </c>
      <c r="K15" s="2">
        <v>5.569350753411095</v>
      </c>
      <c r="L15" s="2">
        <v>2.8709148519433896</v>
      </c>
      <c r="M15" s="2"/>
      <c r="N15" s="9">
        <f t="shared" si="0"/>
        <v>7.889802935952908</v>
      </c>
      <c r="O15" s="9">
        <f>(F15-J15)/2</f>
        <v>1.9022142809724722</v>
      </c>
      <c r="P15" s="9"/>
      <c r="Q15" s="9"/>
      <c r="R15" s="9"/>
      <c r="S15" s="2"/>
      <c r="T15" s="13" t="s">
        <v>8</v>
      </c>
      <c r="U15" s="10">
        <v>8</v>
      </c>
      <c r="V15" s="10">
        <f>CONVERT(U15,"ft","m")</f>
        <v>2.4384</v>
      </c>
      <c r="W15" s="19">
        <v>18.05</v>
      </c>
      <c r="X15" s="19">
        <v>45.62</v>
      </c>
      <c r="Y15" s="20">
        <v>36.35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0.002512</v>
      </c>
      <c r="E16" s="2">
        <v>0.01314</v>
      </c>
      <c r="F16" s="2">
        <v>0.02777</v>
      </c>
      <c r="G16" s="2">
        <v>0.03726</v>
      </c>
      <c r="H16" s="2">
        <v>0.05539</v>
      </c>
      <c r="I16" s="2">
        <v>0.07915</v>
      </c>
      <c r="J16" s="2">
        <v>0.09506999999999999</v>
      </c>
      <c r="K16" s="2">
        <v>0.1119</v>
      </c>
      <c r="L16" s="2">
        <v>0.1386</v>
      </c>
      <c r="M16" s="2"/>
      <c r="N16" s="9">
        <f t="shared" si="0"/>
        <v>0.061419999999999995</v>
      </c>
      <c r="O16" s="9"/>
      <c r="P16" s="9">
        <v>40.73899999999999</v>
      </c>
      <c r="Q16" s="9">
        <v>52.46</v>
      </c>
      <c r="R16" s="9">
        <v>6.72</v>
      </c>
      <c r="S16" s="2"/>
      <c r="T16" s="13" t="s">
        <v>9</v>
      </c>
      <c r="U16" s="10">
        <v>9</v>
      </c>
      <c r="V16" s="10">
        <f>CONVERT(U16,"ft","m")</f>
        <v>2.7432</v>
      </c>
      <c r="W16" s="19">
        <v>21.81</v>
      </c>
      <c r="X16" s="19">
        <v>29.042</v>
      </c>
      <c r="Y16" s="20">
        <v>49.17</v>
      </c>
      <c r="Z16" s="2"/>
      <c r="AA16" s="2"/>
      <c r="AB16" s="2"/>
      <c r="AC16" s="2"/>
    </row>
    <row r="17" spans="1:29" ht="12">
      <c r="A17" s="2"/>
      <c r="B17" s="2"/>
      <c r="C17" s="2"/>
      <c r="D17" s="2">
        <v>8.636947820432548</v>
      </c>
      <c r="E17" s="2">
        <v>6.249890914114482</v>
      </c>
      <c r="F17" s="2">
        <v>5.170329012617966</v>
      </c>
      <c r="G17" s="2">
        <v>4.746228515495174</v>
      </c>
      <c r="H17" s="2">
        <v>4.174230651273491</v>
      </c>
      <c r="I17" s="2">
        <v>3.6592668394122683</v>
      </c>
      <c r="J17" s="2">
        <v>3.3948660293334223</v>
      </c>
      <c r="K17" s="2">
        <v>3.159718058573056</v>
      </c>
      <c r="L17" s="2">
        <v>2.851000837412236</v>
      </c>
      <c r="M17" s="2"/>
      <c r="N17" s="9">
        <f t="shared" si="0"/>
        <v>4.282597520975694</v>
      </c>
      <c r="O17" s="9">
        <f>(F17-J17)/2</f>
        <v>0.8877314916422718</v>
      </c>
      <c r="P17" s="9"/>
      <c r="Q17" s="9"/>
      <c r="R17" s="9"/>
      <c r="S17" s="2"/>
      <c r="T17" s="13" t="s">
        <v>10</v>
      </c>
      <c r="U17" s="10">
        <v>10</v>
      </c>
      <c r="V17" s="10">
        <f>CONVERT(U17,"ft","m")</f>
        <v>3.048</v>
      </c>
      <c r="W17" s="19">
        <v>15.2769</v>
      </c>
      <c r="X17" s="19">
        <v>42.89</v>
      </c>
      <c r="Y17" s="20">
        <v>41.9</v>
      </c>
      <c r="Z17" s="2"/>
      <c r="AA17" s="2"/>
      <c r="AB17" s="2"/>
      <c r="AC17" s="2"/>
    </row>
    <row r="18" spans="1:29" ht="12.75" thickBot="1">
      <c r="A18" s="2" t="s">
        <v>6</v>
      </c>
      <c r="B18" s="2">
        <v>6</v>
      </c>
      <c r="C18" s="2">
        <f>CONVERT(B18,"ft","m")</f>
        <v>1.8288</v>
      </c>
      <c r="D18" s="2">
        <v>0.000667</v>
      </c>
      <c r="E18" s="2">
        <v>0.000949</v>
      </c>
      <c r="F18" s="2">
        <v>0.001623</v>
      </c>
      <c r="G18" s="2">
        <v>0.0026070000000000004</v>
      </c>
      <c r="H18" s="2">
        <v>0.006232</v>
      </c>
      <c r="I18" s="2">
        <v>0.01741</v>
      </c>
      <c r="J18" s="2">
        <v>0.03302000000000001</v>
      </c>
      <c r="K18" s="2">
        <v>0.06445</v>
      </c>
      <c r="L18" s="2">
        <v>0.1336</v>
      </c>
      <c r="M18" s="2"/>
      <c r="N18" s="9">
        <f t="shared" si="0"/>
        <v>0.017321500000000004</v>
      </c>
      <c r="O18" s="9"/>
      <c r="P18" s="9">
        <v>10.203</v>
      </c>
      <c r="Q18" s="9">
        <v>52.19</v>
      </c>
      <c r="R18" s="9">
        <v>37.51</v>
      </c>
      <c r="S18" s="2"/>
      <c r="T18" s="14" t="s">
        <v>11</v>
      </c>
      <c r="U18" s="15">
        <v>11</v>
      </c>
      <c r="V18" s="15">
        <f>CONVERT(U18,"ft","m")</f>
        <v>3.3528</v>
      </c>
      <c r="W18" s="21">
        <v>23.116</v>
      </c>
      <c r="X18" s="21">
        <v>40.6</v>
      </c>
      <c r="Y18" s="22">
        <v>36.25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10.550025618139589</v>
      </c>
      <c r="E19" s="2">
        <v>10.041304292303066</v>
      </c>
      <c r="F19" s="2">
        <v>9.267121284776202</v>
      </c>
      <c r="G19" s="2">
        <v>8.583393701788617</v>
      </c>
      <c r="H19" s="2">
        <v>7.326089051262506</v>
      </c>
      <c r="I19" s="2">
        <v>5.843939986785712</v>
      </c>
      <c r="J19" s="2">
        <v>4.920516069523553</v>
      </c>
      <c r="K19" s="2">
        <v>3.9556758311877984</v>
      </c>
      <c r="L19" s="2">
        <v>2.904008087075397</v>
      </c>
      <c r="M19" s="2"/>
      <c r="N19" s="9">
        <f t="shared" si="0"/>
        <v>7.093818677149878</v>
      </c>
      <c r="O19" s="9">
        <f>(F19-J19)/2</f>
        <v>2.1733026076263244</v>
      </c>
      <c r="P19" s="9"/>
      <c r="Q19" s="9"/>
      <c r="R19" s="9"/>
      <c r="S19" s="2"/>
      <c r="T19" s="2"/>
      <c r="U19" s="2"/>
      <c r="V19" s="10"/>
      <c r="W19" s="9"/>
      <c r="X19" s="9"/>
      <c r="Y19" s="9"/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">
        <v>0.000736</v>
      </c>
      <c r="E20" s="2">
        <v>0.001041</v>
      </c>
      <c r="F20" s="2">
        <v>0.001492</v>
      </c>
      <c r="G20" s="2">
        <v>0.002295</v>
      </c>
      <c r="H20" s="2">
        <v>0.005803</v>
      </c>
      <c r="I20" s="2">
        <v>0.0213</v>
      </c>
      <c r="J20" s="2">
        <v>0.05211</v>
      </c>
      <c r="K20" s="2">
        <v>0.1175</v>
      </c>
      <c r="L20" s="2">
        <v>0.1667</v>
      </c>
      <c r="M20" s="2"/>
      <c r="N20" s="9">
        <f t="shared" si="0"/>
        <v>0.026801</v>
      </c>
      <c r="O20" s="9"/>
      <c r="P20" s="9">
        <v>14.886000000000003</v>
      </c>
      <c r="Q20" s="9">
        <v>45.58</v>
      </c>
      <c r="R20" s="9">
        <v>39.57</v>
      </c>
      <c r="S20" s="2"/>
      <c r="T20" s="2"/>
      <c r="U20" s="2"/>
      <c r="V20" s="10"/>
      <c r="W20" s="9"/>
      <c r="X20" s="9"/>
      <c r="Y20" s="9"/>
      <c r="Z20" s="2"/>
      <c r="AA20" s="2"/>
      <c r="AB20" s="2"/>
      <c r="AC20" s="2"/>
    </row>
    <row r="21" spans="1:29" ht="12">
      <c r="A21" s="2"/>
      <c r="B21" s="2"/>
      <c r="C21" s="2"/>
      <c r="D21" s="2">
        <v>10.408006613267162</v>
      </c>
      <c r="E21" s="2">
        <v>9.907814216024757</v>
      </c>
      <c r="F21" s="2">
        <v>9.388536749068937</v>
      </c>
      <c r="G21" s="2">
        <v>8.767290131023005</v>
      </c>
      <c r="H21" s="2">
        <v>7.42898535577082</v>
      </c>
      <c r="I21" s="2">
        <v>5.553002759323611</v>
      </c>
      <c r="J21" s="2">
        <v>4.262295935005263</v>
      </c>
      <c r="K21" s="2">
        <v>3.089267338097087</v>
      </c>
      <c r="L21" s="2">
        <v>2.584673990563033</v>
      </c>
      <c r="M21" s="2"/>
      <c r="N21" s="9">
        <f t="shared" si="0"/>
        <v>6.8254163420371</v>
      </c>
      <c r="O21" s="9">
        <f>(F21-J21)/2</f>
        <v>2.5631204070318367</v>
      </c>
      <c r="P21" s="9"/>
      <c r="Q21" s="9"/>
      <c r="R21" s="9"/>
      <c r="S21" s="2"/>
      <c r="T21" s="2"/>
      <c r="U21" s="2"/>
      <c r="V21" s="10"/>
      <c r="W21" s="9"/>
      <c r="X21" s="9"/>
      <c r="Y21" s="9"/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">
        <v>0.000767</v>
      </c>
      <c r="E22" s="2">
        <v>0.0011060000000000002</v>
      </c>
      <c r="F22" s="2">
        <v>0.001602</v>
      </c>
      <c r="G22" s="2">
        <v>0.002489</v>
      </c>
      <c r="H22" s="2">
        <v>0.007192</v>
      </c>
      <c r="I22" s="2">
        <v>0.02975</v>
      </c>
      <c r="J22" s="2">
        <v>0.08411</v>
      </c>
      <c r="K22" s="2">
        <v>0.1409</v>
      </c>
      <c r="L22" s="2">
        <v>0.1814</v>
      </c>
      <c r="M22" s="2"/>
      <c r="N22" s="9">
        <f t="shared" si="0"/>
        <v>0.042856000000000005</v>
      </c>
      <c r="O22" s="9"/>
      <c r="P22" s="9">
        <v>18.05</v>
      </c>
      <c r="Q22" s="9">
        <v>45.62</v>
      </c>
      <c r="R22" s="9">
        <v>36.35</v>
      </c>
      <c r="S22" s="2"/>
      <c r="T22" s="2"/>
      <c r="U22" s="2"/>
      <c r="V22" s="10"/>
      <c r="W22" s="9"/>
      <c r="X22" s="9"/>
      <c r="Y22" s="9"/>
      <c r="Z22" s="2"/>
      <c r="AA22" s="2"/>
      <c r="AB22" s="2"/>
      <c r="AC22" s="2"/>
    </row>
    <row r="23" spans="1:29" ht="12">
      <c r="A23" s="2"/>
      <c r="B23" s="2"/>
      <c r="C23" s="2"/>
      <c r="D23" s="2">
        <v>10.34848580182124</v>
      </c>
      <c r="E23" s="2">
        <v>9.820432899089468</v>
      </c>
      <c r="F23" s="2">
        <v>9.285910136915463</v>
      </c>
      <c r="G23" s="2">
        <v>8.650218054343139</v>
      </c>
      <c r="H23" s="2">
        <v>7.119391263809728</v>
      </c>
      <c r="I23" s="2">
        <v>5.070966521354144</v>
      </c>
      <c r="J23" s="2">
        <v>3.571578854303212</v>
      </c>
      <c r="K23" s="2">
        <v>2.827256483239813</v>
      </c>
      <c r="L23" s="2">
        <v>2.462753639020927</v>
      </c>
      <c r="M23" s="2"/>
      <c r="N23" s="9">
        <f t="shared" si="0"/>
        <v>6.428744495609338</v>
      </c>
      <c r="O23" s="9">
        <f>(F23-J23)/2</f>
        <v>2.8571656413061257</v>
      </c>
      <c r="P23" s="9"/>
      <c r="Q23" s="9"/>
      <c r="R23" s="9"/>
      <c r="S23" s="2"/>
      <c r="T23" s="2"/>
      <c r="U23" s="2"/>
      <c r="V23" s="10"/>
      <c r="W23" s="9"/>
      <c r="X23" s="9"/>
      <c r="Y23" s="9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">
        <v>0.000607</v>
      </c>
      <c r="E24" s="2">
        <v>0.000789</v>
      </c>
      <c r="F24" s="2">
        <v>0.0011259999999999998</v>
      </c>
      <c r="G24" s="2">
        <v>0.00199</v>
      </c>
      <c r="H24" s="2">
        <v>0.003999</v>
      </c>
      <c r="I24" s="2">
        <v>0.01794</v>
      </c>
      <c r="J24" s="2">
        <v>0.116</v>
      </c>
      <c r="K24" s="2">
        <v>0.1573</v>
      </c>
      <c r="L24" s="2">
        <v>0.1971</v>
      </c>
      <c r="M24" s="2"/>
      <c r="N24" s="9">
        <f t="shared" si="0"/>
        <v>0.058563000000000004</v>
      </c>
      <c r="O24" s="9"/>
      <c r="P24" s="9">
        <v>21.81</v>
      </c>
      <c r="Q24" s="9">
        <v>29.042</v>
      </c>
      <c r="R24" s="9">
        <v>49.17</v>
      </c>
      <c r="S24" s="2"/>
      <c r="T24" s="2"/>
      <c r="U24" s="2"/>
      <c r="V24" s="10"/>
      <c r="W24" s="9"/>
      <c r="X24" s="9"/>
      <c r="Y24" s="9"/>
      <c r="Z24" s="2"/>
      <c r="AA24" s="2"/>
      <c r="AB24" s="2"/>
      <c r="AC24" s="2"/>
    </row>
    <row r="25" spans="1:29" ht="12">
      <c r="A25" s="2"/>
      <c r="B25" s="2"/>
      <c r="C25" s="2"/>
      <c r="D25" s="2">
        <v>10.686015863068492</v>
      </c>
      <c r="E25" s="2">
        <v>10.307687079310716</v>
      </c>
      <c r="F25" s="2">
        <v>9.794577457243944</v>
      </c>
      <c r="G25" s="2">
        <v>8.973015853893164</v>
      </c>
      <c r="H25" s="2">
        <v>7.966145003514044</v>
      </c>
      <c r="I25" s="2">
        <v>5.800676299517551</v>
      </c>
      <c r="J25" s="2">
        <v>3.107803289534515</v>
      </c>
      <c r="K25" s="2">
        <v>2.668409424133763</v>
      </c>
      <c r="L25" s="2">
        <v>2.343000318505964</v>
      </c>
      <c r="M25" s="2"/>
      <c r="N25" s="9">
        <f t="shared" si="0"/>
        <v>6.451190373389229</v>
      </c>
      <c r="O25" s="9">
        <f>(F25-J25)/2</f>
        <v>3.3433870838547146</v>
      </c>
      <c r="P25" s="9"/>
      <c r="Q25" s="9"/>
      <c r="R25" s="9"/>
      <c r="S25" s="2"/>
      <c r="T25" s="2"/>
      <c r="U25" s="2"/>
      <c r="V25" s="2"/>
      <c r="W25" s="9"/>
      <c r="X25" s="9"/>
      <c r="Y25" s="9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">
        <v>0.000631</v>
      </c>
      <c r="E26" s="2">
        <v>0.00085</v>
      </c>
      <c r="F26" s="2">
        <v>0.001322</v>
      </c>
      <c r="G26" s="2">
        <v>0.002307</v>
      </c>
      <c r="H26" s="2">
        <v>0.00528</v>
      </c>
      <c r="I26" s="2">
        <v>0.018420000000000002</v>
      </c>
      <c r="J26" s="2">
        <v>0.05731</v>
      </c>
      <c r="K26" s="2">
        <v>0.134</v>
      </c>
      <c r="L26" s="2">
        <v>0.1892</v>
      </c>
      <c r="M26" s="2"/>
      <c r="N26" s="9">
        <f t="shared" si="0"/>
        <v>0.029316</v>
      </c>
      <c r="O26" s="9"/>
      <c r="P26" s="9">
        <v>15.2769</v>
      </c>
      <c r="Q26" s="9">
        <v>42.89</v>
      </c>
      <c r="R26" s="9">
        <v>41.9</v>
      </c>
      <c r="S26" s="2"/>
      <c r="T26" s="2"/>
      <c r="U26" s="2"/>
      <c r="V26" s="2"/>
      <c r="W26" s="9"/>
      <c r="X26" s="9"/>
      <c r="Y26" s="9"/>
      <c r="Z26" s="2"/>
      <c r="AA26" s="2"/>
      <c r="AB26" s="2"/>
      <c r="AC26" s="2"/>
    </row>
    <row r="27" spans="1:29" ht="12">
      <c r="A27" s="2"/>
      <c r="B27" s="2"/>
      <c r="C27" s="2"/>
      <c r="D27" s="2">
        <v>10.630072374341625</v>
      </c>
      <c r="E27" s="2">
        <v>10.20024953829911</v>
      </c>
      <c r="F27" s="2">
        <v>9.563062107816483</v>
      </c>
      <c r="G27" s="2">
        <v>8.759766280641191</v>
      </c>
      <c r="H27" s="2">
        <v>7.565246355078359</v>
      </c>
      <c r="I27" s="2">
        <v>5.762583128345476</v>
      </c>
      <c r="J27" s="2">
        <v>4.1250692935210065</v>
      </c>
      <c r="K27" s="2">
        <v>2.899695094204315</v>
      </c>
      <c r="L27" s="2">
        <v>2.4020160062100544</v>
      </c>
      <c r="M27" s="2"/>
      <c r="N27" s="9">
        <f t="shared" si="0"/>
        <v>6.844065700668745</v>
      </c>
      <c r="O27" s="9">
        <f>(F27-J27)/2</f>
        <v>2.7189964071477384</v>
      </c>
      <c r="P27" s="9"/>
      <c r="Q27" s="9"/>
      <c r="R27" s="9"/>
      <c r="S27" s="2"/>
      <c r="T27" s="2"/>
      <c r="U27" s="2"/>
      <c r="V27" s="2"/>
      <c r="W27" s="9"/>
      <c r="X27" s="9"/>
      <c r="Y27" s="9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">
        <v>0.00066</v>
      </c>
      <c r="E28" s="2">
        <v>0.000937</v>
      </c>
      <c r="F28" s="2">
        <v>0.001621</v>
      </c>
      <c r="G28" s="2">
        <v>0.002641</v>
      </c>
      <c r="H28" s="2">
        <v>0.007435</v>
      </c>
      <c r="I28" s="2">
        <v>0.0522</v>
      </c>
      <c r="J28" s="2">
        <v>0.1306</v>
      </c>
      <c r="K28" s="2">
        <v>0.1774</v>
      </c>
      <c r="L28" s="2">
        <v>0.2162</v>
      </c>
      <c r="M28" s="2"/>
      <c r="N28" s="9">
        <f t="shared" si="0"/>
        <v>0.0661105</v>
      </c>
      <c r="O28" s="9"/>
      <c r="P28" s="9">
        <v>23.116</v>
      </c>
      <c r="Q28" s="9">
        <v>40.6</v>
      </c>
      <c r="R28" s="9">
        <v>36.25</v>
      </c>
      <c r="S28" s="2"/>
      <c r="T28" s="2"/>
      <c r="U28" s="2"/>
      <c r="V28" s="2"/>
      <c r="W28" s="9"/>
      <c r="X28" s="9"/>
      <c r="Y28" s="9"/>
      <c r="Z28" s="2"/>
      <c r="AA28" s="2"/>
      <c r="AB28" s="2"/>
      <c r="AC28" s="2"/>
    </row>
    <row r="29" spans="1:29" ht="12">
      <c r="A29" s="2"/>
      <c r="B29" s="2"/>
      <c r="C29" s="2"/>
      <c r="D29" s="2">
        <v>10.565246355078358</v>
      </c>
      <c r="E29" s="2">
        <v>10.059663331664987</v>
      </c>
      <c r="F29" s="2">
        <v>9.268900193806633</v>
      </c>
      <c r="G29" s="2">
        <v>8.564699983157082</v>
      </c>
      <c r="H29" s="2">
        <v>7.071451542384394</v>
      </c>
      <c r="I29" s="2">
        <v>4.259806382979565</v>
      </c>
      <c r="J29" s="2">
        <v>2.9367731980030185</v>
      </c>
      <c r="K29" s="2">
        <v>2.4949220852483855</v>
      </c>
      <c r="L29" s="2">
        <v>2.2095615718147994</v>
      </c>
      <c r="M29" s="2"/>
      <c r="N29" s="9">
        <f t="shared" si="0"/>
        <v>6.102836695904826</v>
      </c>
      <c r="O29" s="9">
        <f>(F29-J29)/2</f>
        <v>3.166063497901807</v>
      </c>
      <c r="P29" s="9"/>
      <c r="Q29" s="9"/>
      <c r="R29" s="9"/>
      <c r="S29" s="2"/>
      <c r="T29" s="2"/>
      <c r="U29" s="2"/>
      <c r="V29" s="2"/>
      <c r="W29" s="9"/>
      <c r="X29" s="9"/>
      <c r="Y29" s="9"/>
      <c r="Z29" s="2"/>
      <c r="AA29" s="2"/>
      <c r="AB29" s="2"/>
      <c r="AC29" s="2"/>
    </row>
    <row r="30" spans="1:29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9"/>
      <c r="O30" s="9"/>
      <c r="P30" s="9"/>
      <c r="Q30" s="9"/>
      <c r="R30" s="9"/>
      <c r="S30" s="2"/>
      <c r="T30" s="2"/>
      <c r="U30" s="2"/>
      <c r="V30" s="2"/>
      <c r="W30" s="9"/>
      <c r="X30" s="9"/>
      <c r="Y30" s="9"/>
      <c r="Z30" s="2"/>
      <c r="AA30" s="2"/>
      <c r="AB30" s="2"/>
      <c r="AC30" s="2"/>
    </row>
    <row r="31" spans="1:29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9"/>
      <c r="O31" s="9"/>
      <c r="P31" s="9"/>
      <c r="Q31" s="9"/>
      <c r="R31" s="9"/>
      <c r="S31" s="2"/>
      <c r="T31" s="2"/>
      <c r="U31" s="2"/>
      <c r="V31" s="2"/>
      <c r="W31" s="9"/>
      <c r="X31" s="9"/>
      <c r="Y31" s="9"/>
      <c r="Z31" s="2"/>
      <c r="AA31" s="2"/>
      <c r="AB31" s="2"/>
      <c r="AC31" s="2"/>
    </row>
    <row r="32" spans="1:29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9"/>
      <c r="O32" s="9"/>
      <c r="P32" s="9"/>
      <c r="Q32" s="9"/>
      <c r="R32" s="9"/>
      <c r="S32" s="2"/>
      <c r="T32" s="2"/>
      <c r="U32" s="2"/>
      <c r="V32" s="2"/>
      <c r="W32" s="9"/>
      <c r="X32" s="9"/>
      <c r="Y32" s="9"/>
      <c r="Z32" s="2"/>
      <c r="AA32" s="2"/>
      <c r="AB32" s="2"/>
      <c r="AC32" s="2"/>
    </row>
    <row r="33" spans="1:29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9"/>
      <c r="O33" s="9"/>
      <c r="P33" s="9"/>
      <c r="Q33" s="9"/>
      <c r="R33" s="9"/>
      <c r="S33" s="2"/>
      <c r="T33" s="2"/>
      <c r="U33" s="2"/>
      <c r="V33" s="2"/>
      <c r="W33" s="9"/>
      <c r="X33" s="9"/>
      <c r="Y33" s="9"/>
      <c r="Z33" s="2"/>
      <c r="AA33" s="2"/>
      <c r="AB33" s="2"/>
      <c r="AC33" s="2"/>
    </row>
    <row r="34" spans="1:29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9"/>
      <c r="O34" s="9"/>
      <c r="P34" s="9"/>
      <c r="Q34" s="9"/>
      <c r="R34" s="9"/>
      <c r="S34" s="2"/>
      <c r="T34" s="2"/>
      <c r="U34" s="2"/>
      <c r="V34" s="2"/>
      <c r="W34" s="9"/>
      <c r="X34" s="9"/>
      <c r="Y34" s="9"/>
      <c r="Z34" s="2"/>
      <c r="AA34" s="2"/>
      <c r="AB34" s="2"/>
      <c r="AC34" s="2"/>
    </row>
    <row r="35" spans="1:29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9"/>
      <c r="O35" s="9"/>
      <c r="P35" s="9"/>
      <c r="Q35" s="9"/>
      <c r="R35" s="9"/>
      <c r="S35" s="2"/>
      <c r="T35" s="2"/>
      <c r="U35" s="2"/>
      <c r="V35" s="2"/>
      <c r="W35" s="9"/>
      <c r="X35" s="9"/>
      <c r="Y35" s="9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9"/>
      <c r="O36" s="9"/>
      <c r="P36" s="9"/>
      <c r="Q36" s="9"/>
      <c r="R36" s="9"/>
      <c r="S36" s="2"/>
      <c r="T36" s="2"/>
      <c r="U36" s="2"/>
      <c r="V36" s="2"/>
      <c r="W36" s="9"/>
      <c r="X36" s="9"/>
      <c r="Y36" s="9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9"/>
      <c r="O37" s="9"/>
      <c r="P37" s="9"/>
      <c r="Q37" s="9"/>
      <c r="R37" s="9"/>
      <c r="S37" s="2"/>
      <c r="T37" s="2"/>
      <c r="U37" s="2"/>
      <c r="V37" s="2"/>
      <c r="W37" s="9"/>
      <c r="X37" s="9"/>
      <c r="Y37" s="9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9"/>
      <c r="O38" s="9"/>
      <c r="P38" s="9"/>
      <c r="Q38" s="9"/>
      <c r="R38" s="9"/>
      <c r="S38" s="2"/>
      <c r="T38" s="2"/>
      <c r="U38" s="2"/>
      <c r="V38" s="2"/>
      <c r="W38" s="9"/>
      <c r="X38" s="9"/>
      <c r="Y38" s="9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9"/>
      <c r="O39" s="9"/>
      <c r="P39" s="9"/>
      <c r="Q39" s="9"/>
      <c r="R39" s="9"/>
      <c r="S39" s="2"/>
      <c r="T39" s="2"/>
      <c r="U39" s="2"/>
      <c r="V39" s="2"/>
      <c r="W39" s="9"/>
      <c r="X39" s="9"/>
      <c r="Y39" s="9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9"/>
      <c r="O40" s="9"/>
      <c r="P40" s="9"/>
      <c r="Q40" s="9"/>
      <c r="R40" s="9"/>
      <c r="S40" s="2"/>
      <c r="T40" s="2"/>
      <c r="U40" s="2"/>
      <c r="V40" s="2"/>
      <c r="W40" s="9"/>
      <c r="X40" s="9"/>
      <c r="Y40" s="9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9"/>
      <c r="O41" s="9"/>
      <c r="P41" s="9"/>
      <c r="Q41" s="9"/>
      <c r="R41" s="9"/>
      <c r="S41" s="2"/>
      <c r="T41" s="2"/>
      <c r="U41" s="2"/>
      <c r="V41" s="2"/>
      <c r="W41" s="9"/>
      <c r="X41" s="9"/>
      <c r="Y41" s="9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9"/>
      <c r="O42" s="9"/>
      <c r="P42" s="9"/>
      <c r="Q42" s="9"/>
      <c r="R42" s="9"/>
      <c r="S42" s="2"/>
      <c r="T42" s="2"/>
      <c r="U42" s="2"/>
      <c r="V42" s="2"/>
      <c r="W42" s="9"/>
      <c r="X42" s="9"/>
      <c r="Y42" s="9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9"/>
      <c r="O43" s="9"/>
      <c r="P43" s="9"/>
      <c r="Q43" s="9"/>
      <c r="R43" s="9"/>
      <c r="S43" s="2"/>
      <c r="T43" s="2"/>
      <c r="U43" s="2"/>
      <c r="V43" s="2"/>
      <c r="W43" s="9"/>
      <c r="X43" s="9"/>
      <c r="Y43" s="9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9"/>
      <c r="O44" s="9"/>
      <c r="P44" s="9"/>
      <c r="Q44" s="9"/>
      <c r="R44" s="9"/>
      <c r="S44" s="2"/>
      <c r="T44" s="2"/>
      <c r="U44" s="2"/>
      <c r="V44" s="2"/>
      <c r="W44" s="9"/>
      <c r="X44" s="9"/>
      <c r="Y44" s="9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9"/>
      <c r="O45" s="9"/>
      <c r="P45" s="9"/>
      <c r="Q45" s="9"/>
      <c r="R45" s="9"/>
      <c r="S45" s="2"/>
      <c r="T45" s="2"/>
      <c r="U45" s="2"/>
      <c r="V45" s="2"/>
      <c r="W45" s="9"/>
      <c r="X45" s="9"/>
      <c r="Y45" s="9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9"/>
      <c r="O46" s="9"/>
      <c r="P46" s="9"/>
      <c r="Q46" s="9"/>
      <c r="R46" s="9"/>
      <c r="S46" s="2"/>
      <c r="T46" s="2"/>
      <c r="U46" s="2"/>
      <c r="V46" s="2"/>
      <c r="W46" s="9"/>
      <c r="X46" s="9"/>
      <c r="Y46" s="9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9">
        <f t="shared" si="0"/>
        <v>0</v>
      </c>
      <c r="O47" s="9">
        <f>(F47-J47)/2</f>
        <v>0</v>
      </c>
      <c r="P47" s="9"/>
      <c r="Q47" s="9"/>
      <c r="R47" s="9"/>
      <c r="S47" s="2"/>
      <c r="T47" s="2"/>
      <c r="U47" s="2"/>
      <c r="V47" s="2"/>
      <c r="W47" s="9"/>
      <c r="X47" s="9"/>
      <c r="Y47" s="9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9"/>
      <c r="Q48" s="9"/>
      <c r="R48" s="9"/>
      <c r="S48" s="2"/>
      <c r="T48" s="2"/>
      <c r="U48" s="2"/>
      <c r="V48" s="2"/>
      <c r="W48" s="9"/>
      <c r="X48" s="9"/>
      <c r="Y48" s="9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9"/>
      <c r="Q49" s="9"/>
      <c r="R49" s="9"/>
      <c r="S49" s="2"/>
      <c r="T49" s="2"/>
      <c r="U49" s="2"/>
      <c r="V49" s="2"/>
      <c r="W49" s="9"/>
      <c r="X49" s="9"/>
      <c r="Y49" s="9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9"/>
      <c r="Q50" s="9"/>
      <c r="R50" s="9"/>
      <c r="S50" s="2"/>
      <c r="T50" s="2"/>
      <c r="U50" s="2"/>
      <c r="V50" s="2"/>
      <c r="W50" s="9"/>
      <c r="X50" s="9"/>
      <c r="Y50" s="9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9"/>
      <c r="Q51" s="9"/>
      <c r="R51" s="9"/>
      <c r="S51" s="2"/>
      <c r="T51" s="2"/>
      <c r="U51" s="2"/>
      <c r="V51" s="2"/>
      <c r="W51" s="9"/>
      <c r="X51" s="9"/>
      <c r="Y51" s="9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9"/>
      <c r="Q52" s="9"/>
      <c r="R52" s="9"/>
      <c r="S52" s="2"/>
      <c r="T52" s="2"/>
      <c r="U52" s="2"/>
      <c r="V52" s="2"/>
      <c r="W52" s="9"/>
      <c r="X52" s="9"/>
      <c r="Y52" s="9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9"/>
      <c r="Q53" s="9"/>
      <c r="R53" s="9"/>
      <c r="S53" s="2"/>
      <c r="T53" s="2"/>
      <c r="U53" s="2"/>
      <c r="V53" s="2"/>
      <c r="W53" s="9"/>
      <c r="X53" s="9"/>
      <c r="Y53" s="9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9"/>
      <c r="Q54" s="9"/>
      <c r="R54" s="9"/>
      <c r="S54" s="2"/>
      <c r="T54" s="2"/>
      <c r="U54" s="2"/>
      <c r="V54" s="2"/>
      <c r="W54" s="9"/>
      <c r="X54" s="9"/>
      <c r="Y54" s="9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9"/>
      <c r="Q55" s="9"/>
      <c r="R55" s="9"/>
      <c r="S55" s="2"/>
      <c r="T55" s="2"/>
      <c r="U55" s="2"/>
      <c r="V55" s="2"/>
      <c r="W55" s="9"/>
      <c r="X55" s="9"/>
      <c r="Y55" s="9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9"/>
      <c r="Q56" s="9"/>
      <c r="R56" s="9"/>
      <c r="S56" s="2"/>
      <c r="T56" s="2"/>
      <c r="U56" s="2"/>
      <c r="V56" s="2"/>
      <c r="W56" s="9"/>
      <c r="X56" s="9"/>
      <c r="Y56" s="9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9"/>
      <c r="Q57" s="9"/>
      <c r="R57" s="9"/>
      <c r="S57" s="2"/>
      <c r="T57" s="2"/>
      <c r="U57" s="2"/>
      <c r="V57" s="2"/>
      <c r="W57" s="9"/>
      <c r="X57" s="9"/>
      <c r="Y57" s="9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9"/>
      <c r="Q58" s="9"/>
      <c r="R58" s="9"/>
      <c r="S58" s="2"/>
      <c r="T58" s="2"/>
      <c r="U58" s="2"/>
      <c r="V58" s="2"/>
      <c r="W58" s="9"/>
      <c r="X58" s="9"/>
      <c r="Y58" s="9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9"/>
      <c r="Q59" s="9"/>
      <c r="R59" s="9"/>
      <c r="S59" s="2"/>
      <c r="T59" s="2"/>
      <c r="U59" s="2"/>
      <c r="V59" s="2"/>
      <c r="W59" s="9"/>
      <c r="X59" s="9"/>
      <c r="Y59" s="9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9"/>
      <c r="Q60" s="9"/>
      <c r="R60" s="9"/>
      <c r="S60" s="2"/>
      <c r="T60" s="2"/>
      <c r="U60" s="2"/>
      <c r="V60" s="2"/>
      <c r="W60" s="9"/>
      <c r="X60" s="9"/>
      <c r="Y60" s="9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9"/>
      <c r="Q61" s="9"/>
      <c r="R61" s="9"/>
      <c r="S61" s="2"/>
      <c r="T61" s="2"/>
      <c r="U61" s="2"/>
      <c r="V61" s="2"/>
      <c r="W61" s="9"/>
      <c r="X61" s="9"/>
      <c r="Y61" s="9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9"/>
      <c r="Q62" s="9"/>
      <c r="R62" s="9"/>
      <c r="S62" s="2"/>
      <c r="T62" s="2"/>
      <c r="U62" s="2"/>
      <c r="V62" s="2"/>
      <c r="W62" s="9"/>
      <c r="X62" s="9"/>
      <c r="Y62" s="9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9"/>
      <c r="Q63" s="9"/>
      <c r="R63" s="9"/>
      <c r="S63" s="2"/>
      <c r="T63" s="2"/>
      <c r="U63" s="2"/>
      <c r="V63" s="2"/>
      <c r="W63" s="9"/>
      <c r="X63" s="9"/>
      <c r="Y63" s="9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9"/>
      <c r="Q64" s="9"/>
      <c r="R64" s="9"/>
      <c r="S64" s="2"/>
      <c r="T64" s="2"/>
      <c r="U64" s="2"/>
      <c r="V64" s="2"/>
      <c r="W64" s="9"/>
      <c r="X64" s="9"/>
      <c r="Y64" s="9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9"/>
      <c r="Q65" s="9"/>
      <c r="R65" s="9"/>
      <c r="S65" s="2"/>
      <c r="T65" s="2"/>
      <c r="U65" s="2"/>
      <c r="V65" s="2"/>
      <c r="W65" s="9"/>
      <c r="X65" s="9"/>
      <c r="Y65" s="9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9"/>
      <c r="Q66" s="9"/>
      <c r="R66" s="9"/>
      <c r="S66" s="2"/>
      <c r="T66" s="2"/>
      <c r="U66" s="2"/>
      <c r="V66" s="2"/>
      <c r="W66" s="9"/>
      <c r="X66" s="9"/>
      <c r="Y66" s="9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9"/>
      <c r="Q67" s="9"/>
      <c r="R67" s="9"/>
      <c r="S67" s="2"/>
      <c r="T67" s="2"/>
      <c r="U67" s="2"/>
      <c r="V67" s="2"/>
      <c r="W67" s="9"/>
      <c r="X67" s="9"/>
      <c r="Y67" s="9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9"/>
      <c r="Q68" s="9"/>
      <c r="R68" s="9"/>
      <c r="S68" s="2"/>
      <c r="T68" s="2"/>
      <c r="U68" s="2"/>
      <c r="V68" s="2"/>
      <c r="W68" s="9"/>
      <c r="X68" s="9"/>
      <c r="Y68" s="9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9"/>
      <c r="Q69" s="9"/>
      <c r="R69" s="9"/>
      <c r="S69" s="2"/>
      <c r="T69" s="2"/>
      <c r="U69" s="2"/>
      <c r="V69" s="2"/>
      <c r="W69" s="9"/>
      <c r="X69" s="9"/>
      <c r="Y69" s="9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9"/>
      <c r="Q70" s="9"/>
      <c r="R70" s="9"/>
      <c r="S70" s="2"/>
      <c r="T70" s="2"/>
      <c r="U70" s="2"/>
      <c r="V70" s="2"/>
      <c r="W70" s="9"/>
      <c r="X70" s="9"/>
      <c r="Y70" s="9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9"/>
      <c r="Q71" s="9"/>
      <c r="R71" s="9"/>
      <c r="S71" s="2"/>
      <c r="T71" s="2"/>
      <c r="U71" s="2"/>
      <c r="V71" s="2"/>
      <c r="W71" s="9"/>
      <c r="X71" s="9"/>
      <c r="Y71" s="9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9"/>
      <c r="Q72" s="9"/>
      <c r="R72" s="9"/>
      <c r="S72" s="2"/>
      <c r="T72" s="2"/>
      <c r="U72" s="2"/>
      <c r="V72" s="2"/>
      <c r="W72" s="9"/>
      <c r="X72" s="9"/>
      <c r="Y72" s="9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9"/>
      <c r="Q73" s="9"/>
      <c r="R73" s="9"/>
      <c r="S73" s="2"/>
      <c r="T73" s="2"/>
      <c r="U73" s="2"/>
      <c r="V73" s="2"/>
      <c r="W73" s="9"/>
      <c r="X73" s="9"/>
      <c r="Y73" s="9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9"/>
      <c r="Q74" s="9"/>
      <c r="R74" s="9"/>
      <c r="S74" s="2"/>
      <c r="T74" s="2"/>
      <c r="U74" s="2"/>
      <c r="V74" s="2"/>
      <c r="W74" s="9"/>
      <c r="X74" s="9"/>
      <c r="Y74" s="9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9"/>
      <c r="Q75" s="9"/>
      <c r="R75" s="9"/>
      <c r="S75" s="2"/>
      <c r="T75" s="2"/>
      <c r="U75" s="2"/>
      <c r="V75" s="2"/>
      <c r="W75" s="9"/>
      <c r="X75" s="9"/>
      <c r="Y75" s="9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2000-08-24T20:12:20Z</dcterms:created>
  <dcterms:modified xsi:type="dcterms:W3CDTF">2001-01-25T13:53:55Z</dcterms:modified>
  <cp:category/>
  <cp:version/>
  <cp:contentType/>
  <cp:contentStatus/>
</cp:coreProperties>
</file>