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<sst xmlns="http://schemas.openxmlformats.org/spreadsheetml/2006/main" count="51" uniqueCount="33">
  <si>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182-011-013</t>
  </si>
  <si>
    <t>182-023-025</t>
  </si>
  <si>
    <t>182-047-049</t>
  </si>
  <si>
    <t>182-059-061</t>
  </si>
  <si>
    <t>182-071-073</t>
  </si>
  <si>
    <t>182-083-085</t>
  </si>
  <si>
    <t>182-095-097</t>
  </si>
  <si>
    <t>182-107-109</t>
  </si>
  <si>
    <t>182-119-121</t>
  </si>
  <si>
    <t>182-131-133</t>
  </si>
  <si>
    <t>182-143-145</t>
  </si>
  <si>
    <t>182-155-157</t>
  </si>
  <si>
    <t>182-167-169</t>
  </si>
  <si>
    <t>182-179-181</t>
  </si>
  <si>
    <t>182-191-193</t>
  </si>
  <si>
    <t>182-203-205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</si>
  <si>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</si>
  <si>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</si>
  <si>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</si>
  <si>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</si>
  <si>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</si>
  <si>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</si>
  <si>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</si>
  <si>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</si>
  <si>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</si>
  <si>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</si>
  <si>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</si>
  <si>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</si>
  <si>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</si>
  <si>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</si>
  <si>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</si>
  <si>
    <t xml:space="preserve">% finer than </t>
  </si>
  <si>
    <t>BSS00_182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</si>
</sst>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20.17134</c:v>
                </c:pt>
                <c:pt idx="1">
                  <c:v>18.174</c:v>
                </c:pt>
                <c:pt idx="2">
                  <c:v>10.94</c:v>
                </c:pt>
                <c:pt idx="3">
                  <c:v>8.796</c:v>
                </c:pt>
                <c:pt idx="4">
                  <c:v>6.9430000000000005</c:v>
                </c:pt>
                <c:pt idx="5">
                  <c:v>11.2097</c:v>
                </c:pt>
                <c:pt idx="6">
                  <c:v>86.16</c:v>
                </c:pt>
                <c:pt idx="7">
                  <c:v>17.161023</c:v>
                </c:pt>
                <c:pt idx="8">
                  <c:v>5.051</c:v>
                </c:pt>
                <c:pt idx="9">
                  <c:v>2.6700999999999997</c:v>
                </c:pt>
                <c:pt idx="10">
                  <c:v>8.8199</c:v>
                </c:pt>
                <c:pt idx="11">
                  <c:v>30.880812000000002</c:v>
                </c:pt>
                <c:pt idx="12">
                  <c:v>8.994</c:v>
                </c:pt>
                <c:pt idx="13">
                  <c:v>10.7151</c:v>
                </c:pt>
                <c:pt idx="14">
                  <c:v>18.1983</c:v>
                </c:pt>
                <c:pt idx="15">
                  <c:v>9.564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0.3048</c:v>
                </c:pt>
                <c:pt idx="1">
                  <c:v>0.6096</c:v>
                </c:pt>
                <c:pt idx="2">
                  <c:v>1.2192</c:v>
                </c:pt>
                <c:pt idx="3">
                  <c:v>1.524</c:v>
                </c:pt>
                <c:pt idx="4">
                  <c:v>1.8288</c:v>
                </c:pt>
                <c:pt idx="5">
                  <c:v>2.1336</c:v>
                </c:pt>
                <c:pt idx="6">
                  <c:v>2.4384</c:v>
                </c:pt>
                <c:pt idx="7">
                  <c:v>2.7432</c:v>
                </c:pt>
                <c:pt idx="8">
                  <c:v>3.048</c:v>
                </c:pt>
                <c:pt idx="9">
                  <c:v>3.3528</c:v>
                </c:pt>
                <c:pt idx="10">
                  <c:v>3.6576</c:v>
                </c:pt>
                <c:pt idx="11">
                  <c:v>3.9624</c:v>
                </c:pt>
                <c:pt idx="12">
                  <c:v>4.2672</c:v>
                </c:pt>
                <c:pt idx="13">
                  <c:v>4.572</c:v>
                </c:pt>
                <c:pt idx="14">
                  <c:v>4.8768</c:v>
                </c:pt>
                <c:pt idx="15">
                  <c:v>5.1816</c:v>
                </c:pt>
              </c:numCache>
            </c:numRef>
          </c:yVal>
          <c:smooth val="0"/>
        </c:ser>
        <c:axId val="10646568"/>
        <c:axId val="28710249"/>
      </c:scatterChart>
      <c:valAx>
        <c:axId val="1064656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10249"/>
        <c:crosses val="autoZero"/>
        <c:crossBetween val="midCat"/>
        <c:dispUnits/>
        <c:majorUnit val="10"/>
        <c:minorUnit val="5"/>
      </c:valAx>
      <c:valAx>
        <c:axId val="2871024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064656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Bss00-182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20.17134</c:v>
                </c:pt>
                <c:pt idx="1">
                  <c:v>18.174</c:v>
                </c:pt>
                <c:pt idx="2">
                  <c:v>10.94</c:v>
                </c:pt>
                <c:pt idx="3">
                  <c:v>8.796</c:v>
                </c:pt>
                <c:pt idx="4">
                  <c:v>6.9430000000000005</c:v>
                </c:pt>
                <c:pt idx="5">
                  <c:v>11.2097</c:v>
                </c:pt>
                <c:pt idx="6">
                  <c:v>86.16</c:v>
                </c:pt>
                <c:pt idx="7">
                  <c:v>17.161023</c:v>
                </c:pt>
                <c:pt idx="8">
                  <c:v>5.051</c:v>
                </c:pt>
                <c:pt idx="9">
                  <c:v>2.6700999999999997</c:v>
                </c:pt>
                <c:pt idx="10">
                  <c:v>8.8199</c:v>
                </c:pt>
                <c:pt idx="11">
                  <c:v>30.880812000000002</c:v>
                </c:pt>
                <c:pt idx="12">
                  <c:v>8.994</c:v>
                </c:pt>
                <c:pt idx="13">
                  <c:v>10.7151</c:v>
                </c:pt>
                <c:pt idx="14">
                  <c:v>18.1983</c:v>
                </c:pt>
                <c:pt idx="15">
                  <c:v>9.564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numCache>
            </c:numRef>
          </c:yVal>
          <c:smooth val="0"/>
        </c:ser>
        <c:axId val="57065650"/>
        <c:axId val="43828803"/>
      </c:scatterChart>
      <c:valAx>
        <c:axId val="5706565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3828803"/>
        <c:crosses val="autoZero"/>
        <c:crossBetween val="midCat"/>
        <c:dispUnits/>
        <c:majorUnit val="10"/>
        <c:minorUnit val="5"/>
      </c:valAx>
      <c:valAx>
        <c:axId val="4382880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06565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38</xdr:row>
      <xdr:rowOff>28575</xdr:rowOff>
    </xdr:from>
    <xdr:to>
      <xdr:col>17</xdr:col>
      <xdr:colOff>171450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3714750" y="5819775"/>
        <a:ext cx="28098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37</xdr:row>
      <xdr:rowOff>142875</xdr:rowOff>
    </xdr:from>
    <xdr:to>
      <xdr:col>8</xdr:col>
      <xdr:colOff>219075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523875" y="5781675"/>
        <a:ext cx="28479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5.140625" style="0" bestFit="1" customWidth="1"/>
    <col min="3" max="3" width="4.8515625" style="0" customWidth="1"/>
    <col min="4" max="5" width="6.00390625" style="0" bestFit="1" customWidth="1"/>
    <col min="6" max="12" width="5.140625" style="0" bestFit="1" customWidth="1"/>
    <col min="13" max="13" width="3.421875" style="0" bestFit="1" customWidth="1"/>
    <col min="14" max="15" width="3.421875" style="0" customWidth="1"/>
    <col min="16" max="16" width="9.00390625" style="7" bestFit="1" customWidth="1"/>
    <col min="17" max="17" width="8.140625" style="7" bestFit="1" customWidth="1"/>
    <col min="18" max="18" width="5.421875" style="7" bestFit="1" customWidth="1"/>
    <col min="19" max="19" width="8.8515625" style="0" customWidth="1"/>
    <col min="20" max="20" width="9.8515625" style="0" bestFit="1" customWidth="1"/>
    <col min="21" max="21" width="5.140625" style="0" bestFit="1" customWidth="1"/>
    <col min="22" max="22" width="5.140625" style="0" customWidth="1"/>
    <col min="23" max="23" width="9.00390625" style="7" bestFit="1" customWidth="1"/>
    <col min="24" max="24" width="8.140625" style="7" bestFit="1" customWidth="1"/>
    <col min="25" max="25" width="5.42187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22" customFormat="1" ht="9.75">
      <c r="A4" s="8" t="s">
        <v>32</v>
      </c>
      <c r="B4" s="1"/>
      <c r="C4" s="1"/>
      <c r="D4" s="1"/>
      <c r="E4" s="1"/>
      <c r="F4" s="1"/>
      <c r="G4" s="20" t="s">
        <v>31</v>
      </c>
      <c r="H4" s="1"/>
      <c r="I4" s="1"/>
      <c r="J4" s="1"/>
      <c r="K4" s="1"/>
      <c r="L4" s="1"/>
      <c r="M4" s="1"/>
      <c r="N4" s="21"/>
      <c r="O4" s="2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30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28</v>
      </c>
      <c r="O5" s="3" t="s">
        <v>29</v>
      </c>
      <c r="P5" s="6" t="s">
        <v>20</v>
      </c>
      <c r="Q5" s="6" t="s">
        <v>21</v>
      </c>
      <c r="R5" s="6" t="s">
        <v>22</v>
      </c>
      <c r="S5" s="1"/>
      <c r="T5" s="8" t="s">
        <v>23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1</v>
      </c>
      <c r="C6" s="2">
        <f>CONVERT(B6,"ft","m")</f>
        <v>0.3048</v>
      </c>
      <c r="D6" s="2">
        <v>0.001423</v>
      </c>
      <c r="E6" s="2">
        <v>0.002578</v>
      </c>
      <c r="F6" s="2">
        <v>0.00413</v>
      </c>
      <c r="G6" s="2">
        <v>0.007656</v>
      </c>
      <c r="H6" s="2">
        <v>0.02792</v>
      </c>
      <c r="I6" s="2">
        <v>0.05482</v>
      </c>
      <c r="J6" s="2">
        <v>0.07126</v>
      </c>
      <c r="K6" s="2">
        <v>0.09031999999999998</v>
      </c>
      <c r="L6" s="2">
        <v>0.1205</v>
      </c>
      <c r="M6" s="2" t="s">
        <v>16</v>
      </c>
      <c r="N6" s="5">
        <f>(F6+J6)/2</f>
        <v>0.037695</v>
      </c>
      <c r="O6" s="5"/>
      <c r="P6" s="5">
        <v>20.17134</v>
      </c>
      <c r="Q6" s="5">
        <v>64.68</v>
      </c>
      <c r="R6" s="5">
        <v>15.2</v>
      </c>
      <c r="S6" s="2"/>
      <c r="T6" s="9" t="s">
        <v>24</v>
      </c>
      <c r="U6" s="10" t="s">
        <v>25</v>
      </c>
      <c r="V6" s="10" t="s">
        <v>26</v>
      </c>
      <c r="W6" s="10" t="s">
        <v>20</v>
      </c>
      <c r="X6" s="10" t="s">
        <v>27</v>
      </c>
      <c r="Y6" s="11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9.456848622797692</v>
      </c>
      <c r="E7" s="2">
        <v>8.599532020962522</v>
      </c>
      <c r="F7" s="2">
        <v>7.919642503017366</v>
      </c>
      <c r="G7" s="2">
        <v>7.029193454838149</v>
      </c>
      <c r="H7" s="2">
        <v>5.16255724822716</v>
      </c>
      <c r="I7" s="2">
        <v>4.189153861611037</v>
      </c>
      <c r="J7" s="2">
        <v>3.8107637063035122</v>
      </c>
      <c r="K7" s="2">
        <v>3.468810703663811</v>
      </c>
      <c r="L7" s="2">
        <v>3.0528949484321255</v>
      </c>
      <c r="M7" s="2" t="s">
        <v>17</v>
      </c>
      <c r="N7" s="5">
        <f aca="true" t="shared" si="0" ref="N7:N37">(F7+J7)/2</f>
        <v>5.86520310466044</v>
      </c>
      <c r="O7" s="5">
        <f>(F7-J7)/2</f>
        <v>2.054439398356927</v>
      </c>
      <c r="P7" s="5"/>
      <c r="Q7" s="5"/>
      <c r="R7" s="5"/>
      <c r="S7" s="2"/>
      <c r="T7" s="13" t="s">
        <v>0</v>
      </c>
      <c r="U7" s="12">
        <v>1</v>
      </c>
      <c r="V7" s="12">
        <f>CONVERT(U7,"ft","m")</f>
        <v>0.3048</v>
      </c>
      <c r="W7" s="14">
        <v>20.17134</v>
      </c>
      <c r="X7" s="14">
        <v>64.68</v>
      </c>
      <c r="Y7" s="15">
        <v>15.2</v>
      </c>
      <c r="Z7" s="2"/>
      <c r="AA7" s="2"/>
      <c r="AB7" s="2"/>
      <c r="AC7" s="2"/>
    </row>
    <row r="8" spans="1:29" ht="12">
      <c r="A8" s="2" t="s">
        <v>1</v>
      </c>
      <c r="B8" s="2">
        <v>2</v>
      </c>
      <c r="C8" s="2">
        <f>CONVERT(B8,"ft","m")</f>
        <v>0.6096</v>
      </c>
      <c r="D8" s="2">
        <v>0.0008060000000000001</v>
      </c>
      <c r="E8" s="2">
        <v>0.001188</v>
      </c>
      <c r="F8" s="2">
        <v>0.001716</v>
      </c>
      <c r="G8" s="2">
        <v>0.002579</v>
      </c>
      <c r="H8" s="2">
        <v>0.006831</v>
      </c>
      <c r="I8" s="2">
        <v>0.03876</v>
      </c>
      <c r="J8" s="2">
        <v>0.07545</v>
      </c>
      <c r="K8" s="2">
        <v>0.1179</v>
      </c>
      <c r="L8" s="2">
        <v>0.161</v>
      </c>
      <c r="M8" s="2"/>
      <c r="N8" s="5">
        <f t="shared" si="0"/>
        <v>0.038583</v>
      </c>
      <c r="O8" s="5"/>
      <c r="P8" s="5">
        <v>18.174</v>
      </c>
      <c r="Q8" s="5">
        <v>45.39</v>
      </c>
      <c r="R8" s="5">
        <v>36.37</v>
      </c>
      <c r="S8" s="2"/>
      <c r="T8" s="13" t="s">
        <v>1</v>
      </c>
      <c r="U8" s="12">
        <v>2</v>
      </c>
      <c r="V8" s="12">
        <f>CONVERT(U8,"ft","m")</f>
        <v>0.6096</v>
      </c>
      <c r="W8" s="14">
        <v>18.174</v>
      </c>
      <c r="X8" s="14">
        <v>45.39</v>
      </c>
      <c r="Y8" s="15">
        <v>36.37</v>
      </c>
      <c r="Z8" s="2"/>
      <c r="AA8" s="2"/>
      <c r="AB8" s="2"/>
      <c r="AC8" s="2"/>
    </row>
    <row r="9" spans="1:29" ht="12">
      <c r="A9" s="2"/>
      <c r="B9" s="2"/>
      <c r="C9" s="2"/>
      <c r="D9" s="2">
        <v>10.276932540796206</v>
      </c>
      <c r="E9" s="2">
        <v>9.71724944852341</v>
      </c>
      <c r="F9" s="2">
        <v>9.186734731824629</v>
      </c>
      <c r="G9" s="2">
        <v>8.59897251153496</v>
      </c>
      <c r="H9" s="2">
        <v>7.193687492466396</v>
      </c>
      <c r="I9" s="2">
        <v>4.689287619021731</v>
      </c>
      <c r="J9" s="2">
        <v>3.7283352890227666</v>
      </c>
      <c r="K9" s="2">
        <v>3.084364376569687</v>
      </c>
      <c r="L9" s="2">
        <v>2.63486740654747</v>
      </c>
      <c r="M9" s="2"/>
      <c r="N9" s="5">
        <f t="shared" si="0"/>
        <v>6.4575350104236975</v>
      </c>
      <c r="O9" s="5">
        <f>(F9-J9)/2</f>
        <v>2.7291997214009314</v>
      </c>
      <c r="P9" s="5"/>
      <c r="Q9" s="5"/>
      <c r="R9" s="5"/>
      <c r="S9" s="2"/>
      <c r="T9" s="13" t="s">
        <v>2</v>
      </c>
      <c r="U9" s="12">
        <v>4</v>
      </c>
      <c r="V9" s="12">
        <f>CONVERT(U9,"ft","m")</f>
        <v>1.2192</v>
      </c>
      <c r="W9" s="14">
        <v>10.94</v>
      </c>
      <c r="X9" s="14">
        <v>38.460359999999994</v>
      </c>
      <c r="Y9" s="15">
        <v>50.65</v>
      </c>
      <c r="Z9" s="2"/>
      <c r="AA9" s="2"/>
      <c r="AB9" s="2"/>
      <c r="AC9" s="2"/>
    </row>
    <row r="10" spans="1:29" ht="12">
      <c r="A10" s="2" t="s">
        <v>2</v>
      </c>
      <c r="B10" s="2">
        <v>4</v>
      </c>
      <c r="C10" s="2">
        <f>CONVERT(B10,"ft","m")</f>
        <v>1.2192</v>
      </c>
      <c r="D10" s="2">
        <v>0.000599</v>
      </c>
      <c r="E10" s="2">
        <v>0.000773</v>
      </c>
      <c r="F10" s="2">
        <v>0.001084</v>
      </c>
      <c r="G10" s="2">
        <v>0.001951</v>
      </c>
      <c r="H10" s="2">
        <v>0.003843</v>
      </c>
      <c r="I10" s="2">
        <v>0.010869999999999998</v>
      </c>
      <c r="J10" s="2">
        <v>0.01823</v>
      </c>
      <c r="K10" s="2">
        <v>0.07848</v>
      </c>
      <c r="L10" s="2">
        <v>0.136</v>
      </c>
      <c r="M10" s="2"/>
      <c r="N10" s="5">
        <f t="shared" si="0"/>
        <v>0.009656999999999999</v>
      </c>
      <c r="O10" s="5"/>
      <c r="P10" s="5">
        <v>10.94</v>
      </c>
      <c r="Q10" s="5">
        <v>38.460359999999994</v>
      </c>
      <c r="R10" s="5">
        <v>50.65</v>
      </c>
      <c r="S10" s="2"/>
      <c r="T10" s="13" t="s">
        <v>3</v>
      </c>
      <c r="U10" s="12">
        <v>5</v>
      </c>
      <c r="V10" s="12">
        <f>CONVERT(U10,"ft","m")</f>
        <v>1.524</v>
      </c>
      <c r="W10" s="14">
        <v>8.796</v>
      </c>
      <c r="X10" s="14">
        <v>42.433</v>
      </c>
      <c r="Y10" s="15">
        <v>48.75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10.705156376535388</v>
      </c>
      <c r="E11" s="2">
        <v>10.337243965399328</v>
      </c>
      <c r="F11" s="2">
        <v>9.849419527970303</v>
      </c>
      <c r="G11" s="2">
        <v>9.001570506715147</v>
      </c>
      <c r="H11" s="2">
        <v>8.023551308261371</v>
      </c>
      <c r="I11" s="2">
        <v>6.523504249409503</v>
      </c>
      <c r="J11" s="2">
        <v>5.777541628397678</v>
      </c>
      <c r="K11" s="2">
        <v>3.671531148217573</v>
      </c>
      <c r="L11" s="2">
        <v>2.8783214434117474</v>
      </c>
      <c r="M11" s="2"/>
      <c r="N11" s="5">
        <f t="shared" si="0"/>
        <v>7.813480578183991</v>
      </c>
      <c r="O11" s="5">
        <f>(F11-J11)/2</f>
        <v>2.0359389497863125</v>
      </c>
      <c r="P11" s="5"/>
      <c r="Q11" s="5"/>
      <c r="R11" s="5"/>
      <c r="S11" s="2"/>
      <c r="T11" s="13" t="s">
        <v>4</v>
      </c>
      <c r="U11" s="12">
        <v>6</v>
      </c>
      <c r="V11" s="12">
        <f>CONVERT(U11,"ft","m")</f>
        <v>1.8288</v>
      </c>
      <c r="W11" s="14">
        <v>6.9430000000000005</v>
      </c>
      <c r="X11" s="14">
        <v>44.045</v>
      </c>
      <c r="Y11" s="15">
        <v>49.11</v>
      </c>
      <c r="Z11" s="2"/>
      <c r="AA11" s="2"/>
      <c r="AB11" s="2"/>
      <c r="AC11" s="2"/>
    </row>
    <row r="12" spans="1:29" ht="12">
      <c r="A12" s="2" t="s">
        <v>3</v>
      </c>
      <c r="B12" s="2">
        <v>5</v>
      </c>
      <c r="C12" s="2">
        <f>CONVERT(B12,"ft","m")</f>
        <v>1.524</v>
      </c>
      <c r="D12" s="2">
        <v>0.000599</v>
      </c>
      <c r="E12" s="2">
        <v>0.000772</v>
      </c>
      <c r="F12" s="2">
        <v>0.001076</v>
      </c>
      <c r="G12" s="2">
        <v>0.001981</v>
      </c>
      <c r="H12" s="2">
        <v>0.00404</v>
      </c>
      <c r="I12" s="2">
        <v>0.01403</v>
      </c>
      <c r="J12" s="2">
        <v>0.02011</v>
      </c>
      <c r="K12" s="2">
        <v>0.03721</v>
      </c>
      <c r="L12" s="2">
        <v>0.1289</v>
      </c>
      <c r="M12" s="2"/>
      <c r="N12" s="5">
        <f t="shared" si="0"/>
        <v>0.010593</v>
      </c>
      <c r="O12" s="5"/>
      <c r="P12" s="5">
        <v>8.796</v>
      </c>
      <c r="Q12" s="5">
        <v>42.433</v>
      </c>
      <c r="R12" s="5">
        <v>48.75</v>
      </c>
      <c r="S12" s="2"/>
      <c r="T12" s="13" t="s">
        <v>5</v>
      </c>
      <c r="U12" s="12">
        <v>7</v>
      </c>
      <c r="V12" s="12">
        <f>CONVERT(U12,"ft","m")</f>
        <v>2.1336</v>
      </c>
      <c r="W12" s="14">
        <v>11.2097</v>
      </c>
      <c r="X12" s="14">
        <v>51.81</v>
      </c>
      <c r="Y12" s="15">
        <v>36.95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10.705156376535388</v>
      </c>
      <c r="E13" s="2">
        <v>10.339111532056094</v>
      </c>
      <c r="F13" s="2">
        <v>9.86010620676755</v>
      </c>
      <c r="G13" s="2">
        <v>8.979555404434688</v>
      </c>
      <c r="H13" s="2">
        <v>7.951428991685017</v>
      </c>
      <c r="I13" s="2">
        <v>6.155341180816913</v>
      </c>
      <c r="J13" s="2">
        <v>5.63594310813146</v>
      </c>
      <c r="K13" s="2">
        <v>4.74816579931104</v>
      </c>
      <c r="L13" s="2">
        <v>2.955675831187799</v>
      </c>
      <c r="M13" s="2"/>
      <c r="N13" s="5">
        <f t="shared" si="0"/>
        <v>7.7480246574495055</v>
      </c>
      <c r="O13" s="5">
        <f>(F13-J13)/2</f>
        <v>2.112081549318045</v>
      </c>
      <c r="P13" s="5"/>
      <c r="Q13" s="5"/>
      <c r="R13" s="5"/>
      <c r="S13" s="2"/>
      <c r="T13" s="13" t="s">
        <v>6</v>
      </c>
      <c r="U13" s="12">
        <v>8</v>
      </c>
      <c r="V13" s="12">
        <f>CONVERT(U13,"ft","m")</f>
        <v>2.4384</v>
      </c>
      <c r="W13" s="14">
        <v>86.16</v>
      </c>
      <c r="X13" s="14">
        <v>11.51</v>
      </c>
      <c r="Y13" s="15">
        <v>2.26</v>
      </c>
      <c r="Z13" s="2"/>
      <c r="AA13" s="2"/>
      <c r="AB13" s="2"/>
      <c r="AC13" s="2"/>
    </row>
    <row r="14" spans="1:29" ht="12">
      <c r="A14" s="2" t="s">
        <v>4</v>
      </c>
      <c r="B14" s="2">
        <v>6</v>
      </c>
      <c r="C14" s="2">
        <f>CONVERT(B14,"ft","m")</f>
        <v>1.8288</v>
      </c>
      <c r="D14" s="2">
        <v>0.000602</v>
      </c>
      <c r="E14" s="2">
        <v>0.000778</v>
      </c>
      <c r="F14" s="2">
        <v>0.001092</v>
      </c>
      <c r="G14" s="2">
        <v>0.001974</v>
      </c>
      <c r="H14" s="2">
        <v>0.004011</v>
      </c>
      <c r="I14" s="2">
        <v>0.01289</v>
      </c>
      <c r="J14" s="2">
        <v>0.01831</v>
      </c>
      <c r="K14" s="2">
        <v>0.03217</v>
      </c>
      <c r="L14" s="2">
        <v>0.1102</v>
      </c>
      <c r="M14" s="2"/>
      <c r="N14" s="5">
        <f t="shared" si="0"/>
        <v>0.009701</v>
      </c>
      <c r="O14" s="5"/>
      <c r="P14" s="5">
        <v>6.9430000000000005</v>
      </c>
      <c r="Q14" s="5">
        <v>44.045</v>
      </c>
      <c r="R14" s="5">
        <v>49.11</v>
      </c>
      <c r="S14" s="2"/>
      <c r="T14" s="13" t="s">
        <v>7</v>
      </c>
      <c r="U14" s="12">
        <v>9</v>
      </c>
      <c r="V14" s="12">
        <f>CONVERT(U14,"ft","m")</f>
        <v>2.7432</v>
      </c>
      <c r="W14" s="14">
        <v>17.161023</v>
      </c>
      <c r="X14" s="14">
        <v>67.67</v>
      </c>
      <c r="Y14" s="15">
        <v>15.21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10.697948892564472</v>
      </c>
      <c r="E15" s="2">
        <v>10.327942224337983</v>
      </c>
      <c r="F15" s="2">
        <v>9.838811428404322</v>
      </c>
      <c r="G15" s="2">
        <v>8.984662294867777</v>
      </c>
      <c r="H15" s="2">
        <v>7.9618223185096655</v>
      </c>
      <c r="I15" s="2">
        <v>6.277603926075161</v>
      </c>
      <c r="J15" s="2">
        <v>5.771224398639475</v>
      </c>
      <c r="K15" s="2">
        <v>4.958140253784074</v>
      </c>
      <c r="L15" s="2">
        <v>3.1818038709782916</v>
      </c>
      <c r="M15" s="2"/>
      <c r="N15" s="5">
        <f t="shared" si="0"/>
        <v>7.805017913521898</v>
      </c>
      <c r="O15" s="5">
        <f>(F15-J15)/2</f>
        <v>2.033793514882423</v>
      </c>
      <c r="P15" s="5"/>
      <c r="Q15" s="5"/>
      <c r="R15" s="5"/>
      <c r="S15" s="2"/>
      <c r="T15" s="13" t="s">
        <v>8</v>
      </c>
      <c r="U15" s="12">
        <v>10</v>
      </c>
      <c r="V15" s="12">
        <f>CONVERT(U15,"ft","m")</f>
        <v>3.048</v>
      </c>
      <c r="W15" s="14">
        <v>5.051</v>
      </c>
      <c r="X15" s="14">
        <v>74.8</v>
      </c>
      <c r="Y15" s="15">
        <v>19.98</v>
      </c>
      <c r="Z15" s="2"/>
      <c r="AA15" s="2"/>
      <c r="AB15" s="2"/>
      <c r="AC15" s="2"/>
    </row>
    <row r="16" spans="1:29" ht="12">
      <c r="A16" s="2" t="s">
        <v>5</v>
      </c>
      <c r="B16" s="2">
        <v>7</v>
      </c>
      <c r="C16" s="2">
        <f>CONVERT(B16,"ft","m")</f>
        <v>2.1336</v>
      </c>
      <c r="D16" s="2">
        <v>0.00082</v>
      </c>
      <c r="E16" s="2">
        <v>0.001206</v>
      </c>
      <c r="F16" s="2">
        <v>0.001727</v>
      </c>
      <c r="G16" s="2">
        <v>0.002574</v>
      </c>
      <c r="H16" s="2">
        <v>0.0060810000000000005</v>
      </c>
      <c r="I16" s="2">
        <v>0.01704</v>
      </c>
      <c r="J16" s="2">
        <v>0.02968</v>
      </c>
      <c r="K16" s="2">
        <v>0.08109</v>
      </c>
      <c r="L16" s="2">
        <v>0.1372</v>
      </c>
      <c r="M16" s="2"/>
      <c r="N16" s="5">
        <f t="shared" si="0"/>
        <v>0.015703500000000002</v>
      </c>
      <c r="O16" s="5"/>
      <c r="P16" s="5">
        <v>11.2097</v>
      </c>
      <c r="Q16" s="5">
        <v>51.81</v>
      </c>
      <c r="R16" s="5">
        <v>36.95</v>
      </c>
      <c r="S16" s="2"/>
      <c r="T16" s="13" t="s">
        <v>9</v>
      </c>
      <c r="U16" s="12">
        <v>11</v>
      </c>
      <c r="V16" s="12">
        <f>CONVERT(U16,"ft","m")</f>
        <v>3.3528</v>
      </c>
      <c r="W16" s="14">
        <v>2.6700999999999997</v>
      </c>
      <c r="X16" s="14">
        <v>58.3095</v>
      </c>
      <c r="Y16" s="15">
        <v>39.01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10.252088469818728</v>
      </c>
      <c r="E17" s="2">
        <v>9.69555437742409</v>
      </c>
      <c r="F17" s="2">
        <v>9.17751620179525</v>
      </c>
      <c r="G17" s="2">
        <v>8.601772231103473</v>
      </c>
      <c r="H17" s="2">
        <v>7.36147569513612</v>
      </c>
      <c r="I17" s="2">
        <v>5.874930854210973</v>
      </c>
      <c r="J17" s="2">
        <v>5.074365097816009</v>
      </c>
      <c r="K17" s="2">
        <v>3.6243321771809613</v>
      </c>
      <c r="L17" s="2">
        <v>2.865647613376637</v>
      </c>
      <c r="M17" s="2"/>
      <c r="N17" s="5">
        <f t="shared" si="0"/>
        <v>7.12594064980563</v>
      </c>
      <c r="O17" s="5">
        <f>(F17-J17)/2</f>
        <v>2.0515755519896204</v>
      </c>
      <c r="P17" s="5"/>
      <c r="Q17" s="5"/>
      <c r="R17" s="5"/>
      <c r="S17" s="2"/>
      <c r="T17" s="13" t="s">
        <v>10</v>
      </c>
      <c r="U17" s="12">
        <v>12</v>
      </c>
      <c r="V17" s="12">
        <f>CONVERT(U17,"ft","m")</f>
        <v>3.6576</v>
      </c>
      <c r="W17" s="14">
        <v>8.8199</v>
      </c>
      <c r="X17" s="14">
        <v>44.39</v>
      </c>
      <c r="Y17" s="15">
        <v>46.78</v>
      </c>
      <c r="Z17" s="2"/>
      <c r="AA17" s="2"/>
      <c r="AB17" s="2"/>
      <c r="AC17" s="2"/>
    </row>
    <row r="18" spans="1:29" ht="12">
      <c r="A18" s="2" t="s">
        <v>6</v>
      </c>
      <c r="B18" s="2">
        <v>8</v>
      </c>
      <c r="C18" s="2">
        <f>CONVERT(B18,"ft","m")</f>
        <v>2.4384</v>
      </c>
      <c r="D18" s="2">
        <v>0.01215</v>
      </c>
      <c r="E18" s="2">
        <v>0.04932</v>
      </c>
      <c r="F18" s="2">
        <v>0.06848</v>
      </c>
      <c r="G18" s="2">
        <v>0.08609</v>
      </c>
      <c r="H18" s="2">
        <v>0.1162</v>
      </c>
      <c r="I18" s="2">
        <v>0.1456</v>
      </c>
      <c r="J18" s="2">
        <v>0.161</v>
      </c>
      <c r="K18" s="2">
        <v>0.1761</v>
      </c>
      <c r="L18" s="2">
        <v>0.1979</v>
      </c>
      <c r="M18" s="2"/>
      <c r="N18" s="5">
        <f t="shared" si="0"/>
        <v>0.11474000000000001</v>
      </c>
      <c r="O18" s="5"/>
      <c r="P18" s="5">
        <v>86.16</v>
      </c>
      <c r="Q18" s="5">
        <v>11.51</v>
      </c>
      <c r="R18" s="5">
        <v>2.26</v>
      </c>
      <c r="S18" s="2"/>
      <c r="T18" s="13" t="s">
        <v>11</v>
      </c>
      <c r="U18" s="12">
        <v>13</v>
      </c>
      <c r="V18" s="12">
        <f>CONVERT(U18,"ft","m")</f>
        <v>3.9624</v>
      </c>
      <c r="W18" s="14">
        <v>30.880812000000002</v>
      </c>
      <c r="X18" s="14">
        <v>61.43</v>
      </c>
      <c r="Y18" s="15">
        <v>7.72</v>
      </c>
      <c r="Z18" s="2"/>
      <c r="AA18" s="2"/>
      <c r="AB18" s="2"/>
      <c r="AC18" s="2"/>
    </row>
    <row r="19" spans="1:29" ht="12">
      <c r="A19" s="2"/>
      <c r="B19" s="2"/>
      <c r="C19" s="2"/>
      <c r="D19" s="2">
        <v>6.362899875943669</v>
      </c>
      <c r="E19" s="2">
        <v>4.341683390033973</v>
      </c>
      <c r="F19" s="2">
        <v>3.868173488035665</v>
      </c>
      <c r="G19" s="2">
        <v>3.538010522283567</v>
      </c>
      <c r="H19" s="2">
        <v>3.1053180261449205</v>
      </c>
      <c r="I19" s="2">
        <v>2.7799177393507533</v>
      </c>
      <c r="J19" s="2">
        <v>2.63486740654747</v>
      </c>
      <c r="K19" s="2">
        <v>2.505533185718241</v>
      </c>
      <c r="L19" s="2">
        <v>2.3371564825019373</v>
      </c>
      <c r="M19" s="2"/>
      <c r="N19" s="5">
        <f t="shared" si="0"/>
        <v>3.2515204472915675</v>
      </c>
      <c r="O19" s="5">
        <f>(F19-J19)/2</f>
        <v>0.6166530407440973</v>
      </c>
      <c r="P19" s="5"/>
      <c r="Q19" s="5"/>
      <c r="R19" s="5"/>
      <c r="S19" s="2"/>
      <c r="T19" s="13" t="s">
        <v>12</v>
      </c>
      <c r="U19" s="12">
        <v>14</v>
      </c>
      <c r="V19" s="12">
        <f>CONVERT(U19,"ft","m")</f>
        <v>4.2672</v>
      </c>
      <c r="W19" s="14">
        <v>8.994</v>
      </c>
      <c r="X19" s="14">
        <v>66.69</v>
      </c>
      <c r="Y19" s="15">
        <v>24.35</v>
      </c>
      <c r="Z19" s="2"/>
      <c r="AA19" s="2"/>
      <c r="AB19" s="2"/>
      <c r="AC19" s="2"/>
    </row>
    <row r="20" spans="1:29" ht="12">
      <c r="A20" s="2" t="s">
        <v>7</v>
      </c>
      <c r="B20" s="2">
        <v>9</v>
      </c>
      <c r="C20" s="2">
        <f>CONVERT(B20,"ft","m")</f>
        <v>2.7432</v>
      </c>
      <c r="D20" s="2">
        <v>0.001343</v>
      </c>
      <c r="E20" s="2">
        <v>0.002435</v>
      </c>
      <c r="F20" s="2">
        <v>0.004176999999999999</v>
      </c>
      <c r="G20" s="2">
        <v>0.009407</v>
      </c>
      <c r="H20" s="2">
        <v>0.02695</v>
      </c>
      <c r="I20" s="2">
        <v>0.04722</v>
      </c>
      <c r="J20" s="2">
        <v>0.06713</v>
      </c>
      <c r="K20" s="2">
        <v>0.1123</v>
      </c>
      <c r="L20" s="2">
        <v>0.1487</v>
      </c>
      <c r="M20" s="2"/>
      <c r="N20" s="5">
        <f t="shared" si="0"/>
        <v>0.0356535</v>
      </c>
      <c r="O20" s="5"/>
      <c r="P20" s="5">
        <v>17.161023</v>
      </c>
      <c r="Q20" s="5">
        <v>67.67</v>
      </c>
      <c r="R20" s="5">
        <v>15.21</v>
      </c>
      <c r="S20" s="2"/>
      <c r="T20" s="13" t="s">
        <v>13</v>
      </c>
      <c r="U20" s="12">
        <v>15</v>
      </c>
      <c r="V20" s="12">
        <f>CONVERT(U20,"ft","m")</f>
        <v>4.572</v>
      </c>
      <c r="W20" s="14">
        <v>10.7151</v>
      </c>
      <c r="X20" s="14">
        <v>56.66</v>
      </c>
      <c r="Y20" s="15">
        <v>32.54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9.540324979896733</v>
      </c>
      <c r="E21" s="2">
        <v>8.681862512354469</v>
      </c>
      <c r="F21" s="2">
        <v>7.903317141161382</v>
      </c>
      <c r="G21" s="2">
        <v>6.732049580325413</v>
      </c>
      <c r="H21" s="2">
        <v>5.213570916796944</v>
      </c>
      <c r="I21" s="2">
        <v>4.404458148208169</v>
      </c>
      <c r="J21" s="2">
        <v>3.896898547361077</v>
      </c>
      <c r="K21" s="2">
        <v>3.1545701671488486</v>
      </c>
      <c r="L21" s="2">
        <v>2.749523447497031</v>
      </c>
      <c r="M21" s="2"/>
      <c r="N21" s="5">
        <f t="shared" si="0"/>
        <v>5.900107844261229</v>
      </c>
      <c r="O21" s="5">
        <f>(F21-J21)/2</f>
        <v>2.0032092969001525</v>
      </c>
      <c r="P21" s="5"/>
      <c r="Q21" s="5"/>
      <c r="R21" s="5"/>
      <c r="S21" s="2"/>
      <c r="T21" s="13" t="s">
        <v>14</v>
      </c>
      <c r="U21" s="12">
        <v>16</v>
      </c>
      <c r="V21" s="12">
        <f>CONVERT(U21,"ft","m")</f>
        <v>4.8768</v>
      </c>
      <c r="W21" s="14">
        <v>18.1983</v>
      </c>
      <c r="X21" s="14">
        <v>64.69</v>
      </c>
      <c r="Y21" s="15">
        <v>17.16</v>
      </c>
      <c r="Z21" s="2"/>
      <c r="AA21" s="2"/>
      <c r="AB21" s="2"/>
      <c r="AC21" s="2"/>
    </row>
    <row r="22" spans="1:29" ht="12.75" thickBot="1">
      <c r="A22" s="2" t="s">
        <v>8</v>
      </c>
      <c r="B22" s="2">
        <v>10</v>
      </c>
      <c r="C22" s="2">
        <f>CONVERT(B22,"ft","m")</f>
        <v>3.048</v>
      </c>
      <c r="D22" s="2">
        <v>0.00091</v>
      </c>
      <c r="E22" s="2">
        <v>0.002001</v>
      </c>
      <c r="F22" s="2">
        <v>0.003133</v>
      </c>
      <c r="G22" s="2">
        <v>0.005071</v>
      </c>
      <c r="H22" s="2">
        <v>0.01332</v>
      </c>
      <c r="I22" s="2">
        <v>0.02354</v>
      </c>
      <c r="J22" s="2">
        <v>0.03202000000000001</v>
      </c>
      <c r="K22" s="2">
        <v>0.04105</v>
      </c>
      <c r="L22" s="2">
        <v>0.06276</v>
      </c>
      <c r="M22" s="2"/>
      <c r="N22" s="5">
        <f t="shared" si="0"/>
        <v>0.017576500000000002</v>
      </c>
      <c r="O22" s="5"/>
      <c r="P22" s="5">
        <v>5.051</v>
      </c>
      <c r="Q22" s="5">
        <v>74.8</v>
      </c>
      <c r="R22" s="5">
        <v>19.98</v>
      </c>
      <c r="S22" s="2"/>
      <c r="T22" s="16" t="s">
        <v>15</v>
      </c>
      <c r="U22" s="17">
        <v>17</v>
      </c>
      <c r="V22" s="17">
        <f>CONVERT(U22,"ft","m")</f>
        <v>5.1816</v>
      </c>
      <c r="W22" s="18">
        <v>9.564</v>
      </c>
      <c r="X22" s="18">
        <v>67.16</v>
      </c>
      <c r="Y22" s="19">
        <v>23.22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10.101845834238116</v>
      </c>
      <c r="E23" s="2">
        <v>8.965063117418433</v>
      </c>
      <c r="F23" s="2">
        <v>8.31823951495312</v>
      </c>
      <c r="G23" s="2">
        <v>7.62351401025754</v>
      </c>
      <c r="H23" s="2">
        <v>6.23026210736555</v>
      </c>
      <c r="I23" s="2">
        <v>5.4087418693983675</v>
      </c>
      <c r="J23" s="2">
        <v>4.964882881920555</v>
      </c>
      <c r="K23" s="2">
        <v>4.606473967771644</v>
      </c>
      <c r="L23" s="2">
        <v>3.9940108374687147</v>
      </c>
      <c r="M23" s="2"/>
      <c r="N23" s="5">
        <f t="shared" si="0"/>
        <v>6.641561198436838</v>
      </c>
      <c r="O23" s="5">
        <f>(F23-J23)/2</f>
        <v>1.6766783165162829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11</v>
      </c>
      <c r="C24" s="2">
        <f>CONVERT(B24,"ft","m")</f>
        <v>3.3528</v>
      </c>
      <c r="D24" s="2">
        <v>0.00066</v>
      </c>
      <c r="E24" s="2">
        <v>0.000939</v>
      </c>
      <c r="F24" s="2">
        <v>0.001658</v>
      </c>
      <c r="G24" s="2">
        <v>0.0026110000000000005</v>
      </c>
      <c r="H24" s="2">
        <v>0.005355</v>
      </c>
      <c r="I24" s="2">
        <v>0.01306</v>
      </c>
      <c r="J24" s="2">
        <v>0.01697</v>
      </c>
      <c r="K24" s="2">
        <v>0.02153</v>
      </c>
      <c r="L24" s="2">
        <v>0.03397</v>
      </c>
      <c r="M24" s="2"/>
      <c r="N24" s="5">
        <f t="shared" si="0"/>
        <v>0.009314</v>
      </c>
      <c r="O24" s="5"/>
      <c r="P24" s="5">
        <v>2.6700999999999997</v>
      </c>
      <c r="Q24" s="5">
        <v>58.3095</v>
      </c>
      <c r="R24" s="5">
        <v>39.01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10.565246355078358</v>
      </c>
      <c r="E25" s="2">
        <v>10.0565872216704</v>
      </c>
      <c r="F25" s="2">
        <v>9.236340277828424</v>
      </c>
      <c r="G25" s="2">
        <v>8.581181827011333</v>
      </c>
      <c r="H25" s="2">
        <v>7.544897709686556</v>
      </c>
      <c r="I25" s="2">
        <v>6.258701292890382</v>
      </c>
      <c r="J25" s="2">
        <v>5.8808696248941486</v>
      </c>
      <c r="K25" s="2">
        <v>5.537507870269579</v>
      </c>
      <c r="L25" s="2">
        <v>4.87959497155761</v>
      </c>
      <c r="M25" s="2"/>
      <c r="N25" s="5">
        <f t="shared" si="0"/>
        <v>7.558604951361286</v>
      </c>
      <c r="O25" s="5">
        <f>(F25-J25)/2</f>
        <v>1.6777353264671375</v>
      </c>
      <c r="P25" s="5"/>
      <c r="Q25" s="5"/>
      <c r="R25" s="5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12</v>
      </c>
      <c r="C26" s="2">
        <f>CONVERT(B26,"ft","m")</f>
        <v>3.6576</v>
      </c>
      <c r="D26" s="2">
        <v>0.000606</v>
      </c>
      <c r="E26" s="2">
        <v>0.00079</v>
      </c>
      <c r="F26" s="2">
        <v>0.001148</v>
      </c>
      <c r="G26" s="2">
        <v>0.002084</v>
      </c>
      <c r="H26" s="2">
        <v>0.004266</v>
      </c>
      <c r="I26" s="2">
        <v>0.01265</v>
      </c>
      <c r="J26" s="2">
        <v>0.01865</v>
      </c>
      <c r="K26" s="2">
        <v>0.03642</v>
      </c>
      <c r="L26" s="2">
        <v>0.1296</v>
      </c>
      <c r="M26" s="2"/>
      <c r="N26" s="5">
        <f t="shared" si="0"/>
        <v>0.009899</v>
      </c>
      <c r="O26" s="5"/>
      <c r="P26" s="5">
        <v>8.8199</v>
      </c>
      <c r="Q26" s="5">
        <v>44.39</v>
      </c>
      <c r="R26" s="5">
        <v>46.78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10.688394585851222</v>
      </c>
      <c r="E27" s="2">
        <v>10.30585972625971</v>
      </c>
      <c r="F27" s="2">
        <v>9.766661642648486</v>
      </c>
      <c r="G27" s="2">
        <v>8.906429007045666</v>
      </c>
      <c r="H27" s="2">
        <v>7.8729003189836035</v>
      </c>
      <c r="I27" s="2">
        <v>6.304718804855139</v>
      </c>
      <c r="J27" s="2">
        <v>5.744680559294212</v>
      </c>
      <c r="K27" s="2">
        <v>4.779125267459974</v>
      </c>
      <c r="L27" s="2">
        <v>2.947862376664825</v>
      </c>
      <c r="M27" s="2"/>
      <c r="N27" s="5">
        <f t="shared" si="0"/>
        <v>7.755671100971349</v>
      </c>
      <c r="O27" s="5">
        <f>(F27-J27)/2</f>
        <v>2.0109905416771374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13</v>
      </c>
      <c r="C28" s="2">
        <f>CONVERT(B28,"ft","m")</f>
        <v>3.9624</v>
      </c>
      <c r="D28" s="2">
        <v>0.002109</v>
      </c>
      <c r="E28" s="2">
        <v>0.006794</v>
      </c>
      <c r="F28" s="2">
        <v>0.01598</v>
      </c>
      <c r="G28" s="2">
        <v>0.02696</v>
      </c>
      <c r="H28" s="2">
        <v>0.04859000000000001</v>
      </c>
      <c r="I28" s="2">
        <v>0.06766</v>
      </c>
      <c r="J28" s="2">
        <v>0.07768000000000001</v>
      </c>
      <c r="K28" s="2">
        <v>0.08795999999999998</v>
      </c>
      <c r="L28" s="2">
        <v>0.1027</v>
      </c>
      <c r="M28" s="2"/>
      <c r="N28" s="5">
        <f t="shared" si="0"/>
        <v>0.04683000000000001</v>
      </c>
      <c r="O28" s="5"/>
      <c r="P28" s="5">
        <v>30.880812000000002</v>
      </c>
      <c r="Q28" s="5">
        <v>61.43</v>
      </c>
      <c r="R28" s="5">
        <v>7.72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8.889225189530483</v>
      </c>
      <c r="E29" s="2">
        <v>7.201523066444973</v>
      </c>
      <c r="F29" s="2">
        <v>5.9675887815088355</v>
      </c>
      <c r="G29" s="2">
        <v>5.2130356932549535</v>
      </c>
      <c r="H29" s="2">
        <v>4.3631967573195265</v>
      </c>
      <c r="I29" s="2">
        <v>3.885553012642824</v>
      </c>
      <c r="J29" s="2">
        <v>3.686312989017619</v>
      </c>
      <c r="K29" s="2">
        <v>3.5070085855818443</v>
      </c>
      <c r="L29" s="2">
        <v>3.2834919132312543</v>
      </c>
      <c r="M29" s="2"/>
      <c r="N29" s="5">
        <f t="shared" si="0"/>
        <v>4.826950885263227</v>
      </c>
      <c r="O29" s="5">
        <f>(F29-J29)/2</f>
        <v>1.1406378962456083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14</v>
      </c>
      <c r="C30" s="2">
        <f>CONVERT(B30,"ft","m")</f>
        <v>4.2672</v>
      </c>
      <c r="D30" s="2">
        <v>0.0008129999999999999</v>
      </c>
      <c r="E30" s="2">
        <v>0.001576</v>
      </c>
      <c r="F30" s="2">
        <v>0.00259</v>
      </c>
      <c r="G30" s="2">
        <v>0.004024</v>
      </c>
      <c r="H30" s="2">
        <v>0.01416</v>
      </c>
      <c r="I30" s="2">
        <v>0.03246</v>
      </c>
      <c r="J30" s="2">
        <v>0.045020000000000004</v>
      </c>
      <c r="K30" s="2">
        <v>0.05942</v>
      </c>
      <c r="L30" s="2">
        <v>0.09295999999999999</v>
      </c>
      <c r="M30" s="2"/>
      <c r="N30" s="5">
        <f t="shared" si="0"/>
        <v>0.023805000000000003</v>
      </c>
      <c r="O30" s="5"/>
      <c r="P30" s="5">
        <v>8.994</v>
      </c>
      <c r="Q30" s="5">
        <v>66.69</v>
      </c>
      <c r="R30" s="5">
        <v>24.35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10.264457027249147</v>
      </c>
      <c r="E31" s="2">
        <v>9.309516749867798</v>
      </c>
      <c r="F31" s="2">
        <v>8.592832186750258</v>
      </c>
      <c r="G31" s="2">
        <v>7.9571539795186474</v>
      </c>
      <c r="H31" s="2">
        <v>6.142034924353815</v>
      </c>
      <c r="I31" s="2">
        <v>4.94519318988884</v>
      </c>
      <c r="J31" s="2">
        <v>4.473290132982656</v>
      </c>
      <c r="K31" s="2">
        <v>4.072907584601397</v>
      </c>
      <c r="L31" s="2">
        <v>3.4272461210322835</v>
      </c>
      <c r="M31" s="2"/>
      <c r="N31" s="5">
        <f t="shared" si="0"/>
        <v>6.533061159866457</v>
      </c>
      <c r="O31" s="5">
        <f>(F31-J31)/2</f>
        <v>2.0597710268838005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15</v>
      </c>
      <c r="C32" s="2">
        <f>CONVERT(B32,"ft","m")</f>
        <v>4.572</v>
      </c>
      <c r="D32" s="2">
        <v>0.0006959999999999999</v>
      </c>
      <c r="E32" s="2">
        <v>0.001062</v>
      </c>
      <c r="F32" s="2">
        <v>0.00193</v>
      </c>
      <c r="G32" s="2">
        <v>0.002969</v>
      </c>
      <c r="H32" s="2">
        <v>0.008671</v>
      </c>
      <c r="I32" s="2">
        <v>0.02891</v>
      </c>
      <c r="J32" s="2">
        <v>0.04684000000000001</v>
      </c>
      <c r="K32" s="2">
        <v>0.06558</v>
      </c>
      <c r="L32" s="2">
        <v>0.1037</v>
      </c>
      <c r="M32" s="2"/>
      <c r="N32" s="5">
        <f t="shared" si="0"/>
        <v>0.024385000000000004</v>
      </c>
      <c r="O32" s="5"/>
      <c r="P32" s="5">
        <v>10.7151</v>
      </c>
      <c r="Q32" s="5">
        <v>56.66</v>
      </c>
      <c r="R32" s="5">
        <v>32.54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10.488625073475447</v>
      </c>
      <c r="E33" s="2">
        <v>9.879000518520021</v>
      </c>
      <c r="F33" s="2">
        <v>9.017183437168732</v>
      </c>
      <c r="G33" s="2">
        <v>8.39580719133752</v>
      </c>
      <c r="H33" s="2">
        <v>6.849585899998497</v>
      </c>
      <c r="I33" s="2">
        <v>5.112287580959762</v>
      </c>
      <c r="J33" s="2">
        <v>4.4161151139355965</v>
      </c>
      <c r="K33" s="2">
        <v>3.9306002880437507</v>
      </c>
      <c r="L33" s="2">
        <v>3.2695122007362234</v>
      </c>
      <c r="M33" s="2"/>
      <c r="N33" s="5">
        <f t="shared" si="0"/>
        <v>6.7166492755521645</v>
      </c>
      <c r="O33" s="5">
        <f>(F33-J33)/2</f>
        <v>2.300534161616568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16</v>
      </c>
      <c r="C34" s="2">
        <f>CONVERT(B34,"ft","m")</f>
        <v>4.8768</v>
      </c>
      <c r="D34" s="2">
        <v>0.001139</v>
      </c>
      <c r="E34" s="2">
        <v>0.002023</v>
      </c>
      <c r="F34" s="2">
        <v>0.003521</v>
      </c>
      <c r="G34" s="2">
        <v>0.008493</v>
      </c>
      <c r="H34" s="2">
        <v>0.02772</v>
      </c>
      <c r="I34" s="2">
        <v>0.05262</v>
      </c>
      <c r="J34" s="2">
        <v>0.0663</v>
      </c>
      <c r="K34" s="2">
        <v>0.07923</v>
      </c>
      <c r="L34" s="2">
        <v>0.09778</v>
      </c>
      <c r="M34" s="2"/>
      <c r="N34" s="5">
        <f t="shared" si="0"/>
        <v>0.0349105</v>
      </c>
      <c r="O34" s="5"/>
      <c r="P34" s="5">
        <v>18.1983</v>
      </c>
      <c r="Q34" s="5">
        <v>64.69</v>
      </c>
      <c r="R34" s="5">
        <v>17.16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9.778016537616063</v>
      </c>
      <c r="E35" s="2">
        <v>8.949287964765892</v>
      </c>
      <c r="F35" s="2">
        <v>8.149799057461044</v>
      </c>
      <c r="G35" s="2">
        <v>6.8795100346972715</v>
      </c>
      <c r="H35" s="2">
        <v>5.172928932299598</v>
      </c>
      <c r="I35" s="2">
        <v>4.248244941270922</v>
      </c>
      <c r="J35" s="2">
        <v>3.914847319436862</v>
      </c>
      <c r="K35" s="2">
        <v>3.6578093875485624</v>
      </c>
      <c r="L35" s="2">
        <v>3.3543167844286748</v>
      </c>
      <c r="M35" s="2"/>
      <c r="N35" s="5">
        <f t="shared" si="0"/>
        <v>6.032323188448952</v>
      </c>
      <c r="O35" s="5">
        <f>(F35-J35)/2</f>
        <v>2.117475869012091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17</v>
      </c>
      <c r="C36" s="2">
        <f>CONVERT(B36,"ft","m")</f>
        <v>5.1816</v>
      </c>
      <c r="D36" s="2">
        <v>0.000785</v>
      </c>
      <c r="E36" s="2">
        <v>0.001442</v>
      </c>
      <c r="F36" s="2">
        <v>0.002566</v>
      </c>
      <c r="G36" s="2">
        <v>0.004328</v>
      </c>
      <c r="H36" s="2">
        <v>0.016829999999999998</v>
      </c>
      <c r="I36" s="2">
        <v>0.03413</v>
      </c>
      <c r="J36" s="2">
        <v>0.04529</v>
      </c>
      <c r="K36" s="2">
        <v>0.06079</v>
      </c>
      <c r="L36" s="2">
        <v>0.1087</v>
      </c>
      <c r="M36" s="2"/>
      <c r="N36" s="5">
        <f t="shared" si="0"/>
        <v>0.023927999999999998</v>
      </c>
      <c r="O36" s="5"/>
      <c r="P36" s="5">
        <v>9.564</v>
      </c>
      <c r="Q36" s="5">
        <v>67.16</v>
      </c>
      <c r="R36" s="5">
        <v>23.22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10.315019725545184</v>
      </c>
      <c r="E37" s="2">
        <v>9.437713120083352</v>
      </c>
      <c r="F37" s="2">
        <v>8.606263114234492</v>
      </c>
      <c r="G37" s="2">
        <v>7.852083785497358</v>
      </c>
      <c r="H37" s="2">
        <v>5.892821013106864</v>
      </c>
      <c r="I37" s="2">
        <v>4.872815775337947</v>
      </c>
      <c r="J37" s="2">
        <v>4.464663650386701</v>
      </c>
      <c r="K37" s="2">
        <v>4.040022170990171</v>
      </c>
      <c r="L37" s="2">
        <v>3.20157615452214</v>
      </c>
      <c r="M37" s="2"/>
      <c r="N37" s="5">
        <f t="shared" si="0"/>
        <v>6.5354633823105965</v>
      </c>
      <c r="O37" s="5">
        <f>(F37-J37)/2</f>
        <v>2.0707997319238958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2000-08-11T01:12:58Z</dcterms:created>
  <dcterms:modified xsi:type="dcterms:W3CDTF">2001-01-24T15:35:12Z</dcterms:modified>
  <cp:category/>
  <cp:version/>
  <cp:contentType/>
  <cp:contentStatus/>
</cp:coreProperties>
</file>