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<sst xmlns="http://schemas.openxmlformats.org/spreadsheetml/2006/main" count="45" uniqueCount="30">
  <si>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188-000-002</t>
  </si>
  <si>
    <t>188-011-013</t>
  </si>
  <si>
    <t>188-023-025</t>
  </si>
  <si>
    <t>188-035-037</t>
  </si>
  <si>
    <t>188-047-049</t>
  </si>
  <si>
    <t>188-059-061</t>
  </si>
  <si>
    <t>188-071-073</t>
  </si>
  <si>
    <t>188-083-085</t>
  </si>
  <si>
    <t>188-095-097</t>
  </si>
  <si>
    <t>188-107-109</t>
  </si>
  <si>
    <t>188-119-121</t>
  </si>
  <si>
    <t>188-131-133</t>
  </si>
  <si>
    <t>188-143-145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</si>
  <si>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</si>
  <si>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</si>
  <si>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</si>
  <si>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</si>
  <si>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</si>
  <si>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</si>
  <si>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</si>
  <si>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</si>
  <si>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</si>
  <si>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</si>
  <si>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</si>
  <si>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</si>
  <si>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</si>
  <si>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</si>
  <si>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</si>
  <si>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</si>
  <si>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BSS00_188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</si>
</sst>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58.073354</c:v>
                </c:pt>
                <c:pt idx="1">
                  <c:v>8.4124</c:v>
                </c:pt>
                <c:pt idx="2">
                  <c:v>34.570822</c:v>
                </c:pt>
                <c:pt idx="3">
                  <c:v>32.589400000000005</c:v>
                </c:pt>
                <c:pt idx="4">
                  <c:v>22.040889</c:v>
                </c:pt>
                <c:pt idx="5">
                  <c:v>36.017630000000004</c:v>
                </c:pt>
                <c:pt idx="6">
                  <c:v>7.3657</c:v>
                </c:pt>
                <c:pt idx="7">
                  <c:v>11.248</c:v>
                </c:pt>
                <c:pt idx="8">
                  <c:v>15.738</c:v>
                </c:pt>
                <c:pt idx="9">
                  <c:v>5.429</c:v>
                </c:pt>
                <c:pt idx="10">
                  <c:v>58.2979</c:v>
                </c:pt>
                <c:pt idx="11">
                  <c:v>83.184</c:v>
                </c:pt>
                <c:pt idx="12">
                  <c:v>13.3247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56181857"/>
        <c:axId val="1447570"/>
      </c:scatterChart>
      <c:valAx>
        <c:axId val="5618185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447570"/>
        <c:crosses val="autoZero"/>
        <c:crossBetween val="midCat"/>
        <c:dispUnits/>
        <c:majorUnit val="10"/>
        <c:minorUnit val="5"/>
      </c:valAx>
      <c:valAx>
        <c:axId val="144757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18185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58.073354</c:v>
                </c:pt>
                <c:pt idx="1">
                  <c:v>8.4124</c:v>
                </c:pt>
                <c:pt idx="2">
                  <c:v>34.570822</c:v>
                </c:pt>
                <c:pt idx="3">
                  <c:v>32.589400000000005</c:v>
                </c:pt>
                <c:pt idx="4">
                  <c:v>22.040889</c:v>
                </c:pt>
                <c:pt idx="5">
                  <c:v>36.017630000000004</c:v>
                </c:pt>
                <c:pt idx="6">
                  <c:v>7.3657</c:v>
                </c:pt>
                <c:pt idx="7">
                  <c:v>11.248</c:v>
                </c:pt>
                <c:pt idx="8">
                  <c:v>15.738</c:v>
                </c:pt>
                <c:pt idx="9">
                  <c:v>5.429</c:v>
                </c:pt>
                <c:pt idx="10">
                  <c:v>58.2979</c:v>
                </c:pt>
                <c:pt idx="11">
                  <c:v>83.184</c:v>
                </c:pt>
                <c:pt idx="12">
                  <c:v>13.3247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3822067"/>
        <c:axId val="53063556"/>
      </c:scatterChart>
      <c:valAx>
        <c:axId val="382206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63556"/>
        <c:crosses val="autoZero"/>
        <c:crossBetween val="midCat"/>
        <c:dispUnits/>
        <c:majorUnit val="10"/>
        <c:minorUnit val="5"/>
      </c:valAx>
      <c:valAx>
        <c:axId val="530635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2206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32</xdr:row>
      <xdr:rowOff>66675</xdr:rowOff>
    </xdr:from>
    <xdr:to>
      <xdr:col>8</xdr:col>
      <xdr:colOff>123825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085850" y="4943475"/>
        <a:ext cx="24384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32</xdr:row>
      <xdr:rowOff>66675</xdr:rowOff>
    </xdr:from>
    <xdr:to>
      <xdr:col>17</xdr:col>
      <xdr:colOff>342900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3619500" y="4943475"/>
        <a:ext cx="3209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11" customWidth="1"/>
    <col min="16" max="16" width="8.7109375" style="7" bestFit="1" customWidth="1"/>
    <col min="17" max="17" width="5.28125" style="7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1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1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1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29</v>
      </c>
      <c r="B4" s="1"/>
      <c r="C4" s="1"/>
      <c r="D4" s="1"/>
      <c r="E4" s="1"/>
      <c r="F4" s="1"/>
      <c r="G4" s="9" t="s">
        <v>20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6" t="s">
        <v>17</v>
      </c>
      <c r="Q5" s="6" t="s">
        <v>18</v>
      </c>
      <c r="R5" s="3" t="s">
        <v>19</v>
      </c>
      <c r="S5" s="1"/>
      <c r="T5" s="8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0.0016299999999999997</v>
      </c>
      <c r="E6" s="2">
        <v>0.0031349999999999998</v>
      </c>
      <c r="F6" s="2">
        <v>0.005704</v>
      </c>
      <c r="G6" s="2">
        <v>0.01574</v>
      </c>
      <c r="H6" s="2">
        <v>0.07751</v>
      </c>
      <c r="I6" s="2">
        <v>0.1163</v>
      </c>
      <c r="J6" s="2">
        <v>0.1347</v>
      </c>
      <c r="K6" s="2">
        <v>0.1537</v>
      </c>
      <c r="L6" s="2">
        <v>0.1819</v>
      </c>
      <c r="M6" s="2" t="s">
        <v>13</v>
      </c>
      <c r="N6" s="5">
        <f>(F6+J6)/2</f>
        <v>0.07020199999999999</v>
      </c>
      <c r="O6" s="5"/>
      <c r="P6" s="5">
        <v>58.073354</v>
      </c>
      <c r="Q6" s="5">
        <v>29.79</v>
      </c>
      <c r="R6" s="2">
        <v>12.16</v>
      </c>
      <c r="S6" s="2"/>
      <c r="T6" s="13" t="s">
        <v>25</v>
      </c>
      <c r="U6" s="14" t="s">
        <v>26</v>
      </c>
      <c r="V6" s="14" t="s">
        <v>27</v>
      </c>
      <c r="W6" s="14" t="s">
        <v>17</v>
      </c>
      <c r="X6" s="14" t="s">
        <v>28</v>
      </c>
      <c r="Y6" s="15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9.260912320205735</v>
      </c>
      <c r="E7" s="2">
        <v>8.317318841634773</v>
      </c>
      <c r="F7" s="2">
        <v>7.453810302880287</v>
      </c>
      <c r="G7" s="2">
        <v>5.989420648929326</v>
      </c>
      <c r="H7" s="2">
        <v>3.6894737371979405</v>
      </c>
      <c r="I7" s="2">
        <v>3.104076998076231</v>
      </c>
      <c r="J7" s="2">
        <v>2.892178244087147</v>
      </c>
      <c r="K7" s="2">
        <v>2.701810929858678</v>
      </c>
      <c r="L7" s="2">
        <v>2.458782551897963</v>
      </c>
      <c r="M7" s="2" t="s">
        <v>14</v>
      </c>
      <c r="N7" s="5">
        <f aca="true" t="shared" si="0" ref="N7:N31">(F7+J7)/2</f>
        <v>5.172994273483717</v>
      </c>
      <c r="O7" s="5">
        <f>(F7-J7)/2</f>
        <v>2.2808160293965702</v>
      </c>
      <c r="P7" s="5"/>
      <c r="Q7" s="5"/>
      <c r="R7" s="2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58.073354</v>
      </c>
      <c r="X7" s="17">
        <v>29.79</v>
      </c>
      <c r="Y7" s="18">
        <v>12.16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0.000648</v>
      </c>
      <c r="E8" s="2">
        <v>0.000896</v>
      </c>
      <c r="F8" s="2">
        <v>0.001477</v>
      </c>
      <c r="G8" s="2">
        <v>0.002471</v>
      </c>
      <c r="H8" s="2">
        <v>0.005742</v>
      </c>
      <c r="I8" s="2">
        <v>0.01695</v>
      </c>
      <c r="J8" s="2">
        <v>0.02887</v>
      </c>
      <c r="K8" s="2">
        <v>0.05256</v>
      </c>
      <c r="L8" s="2">
        <v>0.1144</v>
      </c>
      <c r="M8" s="2"/>
      <c r="N8" s="5">
        <f t="shared" si="0"/>
        <v>0.0151735</v>
      </c>
      <c r="O8" s="5"/>
      <c r="P8" s="5">
        <v>8.4124</v>
      </c>
      <c r="Q8" s="5">
        <v>51.79</v>
      </c>
      <c r="R8" s="2">
        <v>39.7</v>
      </c>
      <c r="S8" s="2"/>
      <c r="T8" s="16" t="s">
        <v>1</v>
      </c>
      <c r="U8" s="12">
        <v>1</v>
      </c>
      <c r="V8" s="12">
        <f>CONVERT(U8,"ft","m")</f>
        <v>0.3048</v>
      </c>
      <c r="W8" s="17">
        <v>8.4124</v>
      </c>
      <c r="X8" s="17">
        <v>51.79</v>
      </c>
      <c r="Y8" s="18">
        <v>39.7</v>
      </c>
      <c r="Z8" s="2"/>
      <c r="AA8" s="2"/>
      <c r="AB8" s="2"/>
      <c r="AC8" s="2"/>
    </row>
    <row r="9" spans="1:29" ht="12">
      <c r="A9" s="2"/>
      <c r="B9" s="2"/>
      <c r="C9" s="2"/>
      <c r="D9" s="2">
        <v>10.59171856643955</v>
      </c>
      <c r="E9" s="2">
        <v>10.12421364726657</v>
      </c>
      <c r="F9" s="2">
        <v>9.403114458559385</v>
      </c>
      <c r="G9" s="2">
        <v>8.66068927399539</v>
      </c>
      <c r="H9" s="2">
        <v>7.444230954116993</v>
      </c>
      <c r="I9" s="2">
        <v>5.882570916413107</v>
      </c>
      <c r="J9" s="2">
        <v>5.11428508220083</v>
      </c>
      <c r="K9" s="2">
        <v>4.2498909141144825</v>
      </c>
      <c r="L9" s="2">
        <v>3.12784104277106</v>
      </c>
      <c r="M9" s="2"/>
      <c r="N9" s="5">
        <f t="shared" si="0"/>
        <v>7.258699770380107</v>
      </c>
      <c r="O9" s="5">
        <f>(F9-J9)/2</f>
        <v>2.1444146881792774</v>
      </c>
      <c r="P9" s="5"/>
      <c r="Q9" s="5"/>
      <c r="R9" s="2"/>
      <c r="S9" s="2"/>
      <c r="T9" s="16" t="s">
        <v>2</v>
      </c>
      <c r="U9" s="12">
        <v>2</v>
      </c>
      <c r="V9" s="12">
        <f>CONVERT(U9,"ft","m")</f>
        <v>0.6096</v>
      </c>
      <c r="W9" s="17">
        <v>34.570822</v>
      </c>
      <c r="X9" s="17">
        <v>56.47</v>
      </c>
      <c r="Y9" s="18">
        <v>8.92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0.001903</v>
      </c>
      <c r="E10" s="2">
        <v>0.004746000000000001</v>
      </c>
      <c r="F10" s="2">
        <v>0.01307</v>
      </c>
      <c r="G10" s="2">
        <v>0.02414</v>
      </c>
      <c r="H10" s="2">
        <v>0.04769</v>
      </c>
      <c r="I10" s="2">
        <v>0.07406999999999998</v>
      </c>
      <c r="J10" s="2">
        <v>0.08891</v>
      </c>
      <c r="K10" s="2">
        <v>0.1039</v>
      </c>
      <c r="L10" s="2">
        <v>0.1258</v>
      </c>
      <c r="M10" s="2"/>
      <c r="N10" s="5">
        <f t="shared" si="0"/>
        <v>0.05099</v>
      </c>
      <c r="O10" s="5"/>
      <c r="P10" s="5">
        <v>34.570822</v>
      </c>
      <c r="Q10" s="5">
        <v>56.47</v>
      </c>
      <c r="R10" s="2">
        <v>8.92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32.589400000000005</v>
      </c>
      <c r="X10" s="17">
        <v>59.39</v>
      </c>
      <c r="Y10" s="18">
        <v>8.06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9.037508723050152</v>
      </c>
      <c r="E11" s="2">
        <v>7.7190721841302254</v>
      </c>
      <c r="F11" s="2">
        <v>6.2575970486413794</v>
      </c>
      <c r="G11" s="2">
        <v>5.37243051368179</v>
      </c>
      <c r="H11" s="2">
        <v>4.390169407042454</v>
      </c>
      <c r="I11" s="2">
        <v>3.754966852572874</v>
      </c>
      <c r="J11" s="2">
        <v>3.4915104969395307</v>
      </c>
      <c r="K11" s="2">
        <v>3.266732440645238</v>
      </c>
      <c r="L11" s="2">
        <v>2.99079617267016</v>
      </c>
      <c r="M11" s="2"/>
      <c r="N11" s="5">
        <f t="shared" si="0"/>
        <v>4.874553772790455</v>
      </c>
      <c r="O11" s="5">
        <f>(F11-J11)/2</f>
        <v>1.3830432758509243</v>
      </c>
      <c r="P11" s="5"/>
      <c r="Q11" s="5"/>
      <c r="R11" s="2"/>
      <c r="S11" s="2"/>
      <c r="T11" s="16" t="s">
        <v>4</v>
      </c>
      <c r="U11" s="12">
        <v>4</v>
      </c>
      <c r="V11" s="12">
        <f>CONVERT(U11,"ft","m")</f>
        <v>1.2192</v>
      </c>
      <c r="W11" s="17">
        <v>22.040889</v>
      </c>
      <c r="X11" s="17">
        <v>67.36</v>
      </c>
      <c r="Y11" s="18">
        <v>10.64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0.002235</v>
      </c>
      <c r="E12" s="2">
        <v>0.005406</v>
      </c>
      <c r="F12" s="2">
        <v>0.01251</v>
      </c>
      <c r="G12" s="2">
        <v>0.02222</v>
      </c>
      <c r="H12" s="2">
        <v>0.04446</v>
      </c>
      <c r="I12" s="2">
        <v>0.07354000000000001</v>
      </c>
      <c r="J12" s="2">
        <v>0.09245</v>
      </c>
      <c r="K12" s="2">
        <v>0.1135</v>
      </c>
      <c r="L12" s="2">
        <v>0.1471</v>
      </c>
      <c r="M12" s="2"/>
      <c r="N12" s="5">
        <f t="shared" si="0"/>
        <v>0.05248</v>
      </c>
      <c r="O12" s="5"/>
      <c r="P12" s="5">
        <v>32.589400000000005</v>
      </c>
      <c r="Q12" s="5">
        <v>59.39</v>
      </c>
      <c r="R12" s="2">
        <v>8.06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36.017630000000004</v>
      </c>
      <c r="X12" s="17">
        <v>56.44</v>
      </c>
      <c r="Y12" s="18">
        <v>7.4</v>
      </c>
      <c r="Z12" s="2"/>
      <c r="AA12" s="2"/>
      <c r="AB12" s="2"/>
      <c r="AC12" s="2"/>
    </row>
    <row r="13" spans="1:29" ht="12">
      <c r="A13" s="2"/>
      <c r="B13" s="2"/>
      <c r="C13" s="2"/>
      <c r="D13" s="2">
        <v>8.805509453253494</v>
      </c>
      <c r="E13" s="2">
        <v>7.53122277278948</v>
      </c>
      <c r="F13" s="2">
        <v>6.320774400270992</v>
      </c>
      <c r="G13" s="2">
        <v>5.49199737304772</v>
      </c>
      <c r="H13" s="2">
        <v>4.491348241409822</v>
      </c>
      <c r="I13" s="2">
        <v>3.7653270132335153</v>
      </c>
      <c r="J13" s="2">
        <v>3.435182870145254</v>
      </c>
      <c r="K13" s="2">
        <v>3.1392357973711724</v>
      </c>
      <c r="L13" s="2">
        <v>2.7651308482946195</v>
      </c>
      <c r="M13" s="2"/>
      <c r="N13" s="5">
        <f t="shared" si="0"/>
        <v>4.877978635208123</v>
      </c>
      <c r="O13" s="5">
        <f>(F13-J13)/2</f>
        <v>1.4427957650628689</v>
      </c>
      <c r="P13" s="5"/>
      <c r="Q13" s="5"/>
      <c r="R13" s="2"/>
      <c r="S13" s="2"/>
      <c r="T13" s="16" t="s">
        <v>6</v>
      </c>
      <c r="U13" s="12">
        <v>6</v>
      </c>
      <c r="V13" s="12">
        <f>CONVERT(U13,"ft","m")</f>
        <v>1.8288</v>
      </c>
      <c r="W13" s="17">
        <v>7.3657</v>
      </c>
      <c r="X13" s="17">
        <v>57.57</v>
      </c>
      <c r="Y13" s="18">
        <v>35.02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0.0016200000000000001</v>
      </c>
      <c r="E14" s="2">
        <v>0.003532</v>
      </c>
      <c r="F14" s="2">
        <v>0.00905</v>
      </c>
      <c r="G14" s="2">
        <v>0.01797</v>
      </c>
      <c r="H14" s="2">
        <v>0.03574</v>
      </c>
      <c r="I14" s="2">
        <v>0.05827</v>
      </c>
      <c r="J14" s="2">
        <v>0.07389</v>
      </c>
      <c r="K14" s="2">
        <v>0.09166</v>
      </c>
      <c r="L14" s="2">
        <v>0.1185</v>
      </c>
      <c r="M14" s="2"/>
      <c r="N14" s="5">
        <f t="shared" si="0"/>
        <v>0.04147</v>
      </c>
      <c r="O14" s="5"/>
      <c r="P14" s="5">
        <v>22.040889</v>
      </c>
      <c r="Q14" s="5">
        <v>67.36</v>
      </c>
      <c r="R14" s="2">
        <v>10.64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11.248</v>
      </c>
      <c r="X14" s="17">
        <v>64.16</v>
      </c>
      <c r="Y14" s="18">
        <v>24.66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9.269790471552186</v>
      </c>
      <c r="E15" s="2">
        <v>8.145298941675708</v>
      </c>
      <c r="F15" s="2">
        <v>6.787866492466244</v>
      </c>
      <c r="G15" s="2">
        <v>5.79826578092687</v>
      </c>
      <c r="H15" s="2">
        <v>4.8063165553953215</v>
      </c>
      <c r="I15" s="2">
        <v>4.10110287908949</v>
      </c>
      <c r="J15" s="2">
        <v>3.758477061216695</v>
      </c>
      <c r="K15" s="2">
        <v>3.447563904062499</v>
      </c>
      <c r="L15" s="2">
        <v>3.077041035763828</v>
      </c>
      <c r="M15" s="2"/>
      <c r="N15" s="5">
        <f t="shared" si="0"/>
        <v>5.273171776841469</v>
      </c>
      <c r="O15" s="5">
        <f>(F15-J15)/2</f>
        <v>1.5146947156247745</v>
      </c>
      <c r="P15" s="5"/>
      <c r="Q15" s="5"/>
      <c r="R15" s="2"/>
      <c r="S15" s="2"/>
      <c r="T15" s="16" t="s">
        <v>8</v>
      </c>
      <c r="U15" s="12">
        <v>8</v>
      </c>
      <c r="V15" s="12">
        <f>CONVERT(U15,"ft","m")</f>
        <v>2.4384</v>
      </c>
      <c r="W15" s="17">
        <v>15.738</v>
      </c>
      <c r="X15" s="17">
        <v>62.68</v>
      </c>
      <c r="Y15" s="18">
        <v>21.57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0.002293</v>
      </c>
      <c r="E16" s="2">
        <v>0.00699</v>
      </c>
      <c r="F16" s="2">
        <v>0.01678</v>
      </c>
      <c r="G16" s="2">
        <v>0.02839</v>
      </c>
      <c r="H16" s="2">
        <v>0.05086</v>
      </c>
      <c r="I16" s="2">
        <v>0.07391</v>
      </c>
      <c r="J16" s="2">
        <v>0.08698</v>
      </c>
      <c r="K16" s="2">
        <v>0.1005</v>
      </c>
      <c r="L16" s="2">
        <v>0.1224</v>
      </c>
      <c r="M16" s="2"/>
      <c r="N16" s="5">
        <f t="shared" si="0"/>
        <v>0.05188</v>
      </c>
      <c r="O16" s="5"/>
      <c r="P16" s="5">
        <v>36.017630000000004</v>
      </c>
      <c r="Q16" s="5">
        <v>56.44</v>
      </c>
      <c r="R16" s="2">
        <v>7.4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5.429</v>
      </c>
      <c r="X16" s="17">
        <v>56.32</v>
      </c>
      <c r="Y16" s="18">
        <v>38.24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8.76854792974338</v>
      </c>
      <c r="E17" s="2">
        <v>7.160491829061376</v>
      </c>
      <c r="F17" s="2">
        <v>5.897113473996989</v>
      </c>
      <c r="G17" s="2">
        <v>5.13847334071242</v>
      </c>
      <c r="H17" s="2">
        <v>4.297324727746705</v>
      </c>
      <c r="I17" s="2">
        <v>3.7580866160070343</v>
      </c>
      <c r="J17" s="2">
        <v>3.523172480972743</v>
      </c>
      <c r="K17" s="2">
        <v>3.3147325934831584</v>
      </c>
      <c r="L17" s="2">
        <v>3.0303245368567975</v>
      </c>
      <c r="M17" s="2"/>
      <c r="N17" s="5">
        <f t="shared" si="0"/>
        <v>4.710142977484866</v>
      </c>
      <c r="O17" s="5">
        <f>(F17-J17)/2</f>
        <v>1.186970496512123</v>
      </c>
      <c r="P17" s="5"/>
      <c r="Q17" s="5"/>
      <c r="R17" s="2"/>
      <c r="S17" s="2"/>
      <c r="T17" s="16" t="s">
        <v>10</v>
      </c>
      <c r="U17" s="12">
        <v>10</v>
      </c>
      <c r="V17" s="12">
        <f>CONVERT(U17,"ft","m")</f>
        <v>3.048</v>
      </c>
      <c r="W17" s="17">
        <v>58.2979</v>
      </c>
      <c r="X17" s="17">
        <v>37.14</v>
      </c>
      <c r="Y17" s="18">
        <v>4.565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0.0006929999999999999</v>
      </c>
      <c r="E18" s="2">
        <v>0.001033</v>
      </c>
      <c r="F18" s="2">
        <v>0.001833</v>
      </c>
      <c r="G18" s="2">
        <v>0.002814</v>
      </c>
      <c r="H18" s="2">
        <v>0.007152</v>
      </c>
      <c r="I18" s="2">
        <v>0.0195</v>
      </c>
      <c r="J18" s="2">
        <v>0.03258</v>
      </c>
      <c r="K18" s="2">
        <v>0.05055</v>
      </c>
      <c r="L18" s="2">
        <v>0.09625</v>
      </c>
      <c r="M18" s="2"/>
      <c r="N18" s="5">
        <f t="shared" si="0"/>
        <v>0.0172065</v>
      </c>
      <c r="O18" s="5"/>
      <c r="P18" s="5">
        <v>7.3657</v>
      </c>
      <c r="Q18" s="5">
        <v>57.57</v>
      </c>
      <c r="R18" s="2">
        <v>35.02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83.184</v>
      </c>
      <c r="X18" s="17">
        <v>14.84</v>
      </c>
      <c r="Y18" s="18">
        <v>1.877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10.494857027186962</v>
      </c>
      <c r="E19" s="2">
        <v>9.918944030459116</v>
      </c>
      <c r="F19" s="2">
        <v>9.091577498784288</v>
      </c>
      <c r="G19" s="2">
        <v>8.473161956087642</v>
      </c>
      <c r="H19" s="2">
        <v>7.127437548140856</v>
      </c>
      <c r="I19" s="2">
        <v>5.680382065799839</v>
      </c>
      <c r="J19" s="2">
        <v>4.939869585911294</v>
      </c>
      <c r="K19" s="2">
        <v>4.306145097646435</v>
      </c>
      <c r="L19" s="2">
        <v>3.3770696490798233</v>
      </c>
      <c r="M19" s="2"/>
      <c r="N19" s="5">
        <f t="shared" si="0"/>
        <v>7.015723542347791</v>
      </c>
      <c r="O19" s="5">
        <f>(F19-J19)/2</f>
        <v>2.0758539564364966</v>
      </c>
      <c r="P19" s="5"/>
      <c r="Q19" s="5"/>
      <c r="R19" s="2"/>
      <c r="S19" s="2"/>
      <c r="T19" s="19" t="s">
        <v>12</v>
      </c>
      <c r="U19" s="20">
        <v>12</v>
      </c>
      <c r="V19" s="20">
        <f>CONVERT(U19,"ft","m")</f>
        <v>3.6576</v>
      </c>
      <c r="W19" s="21">
        <v>13.3247</v>
      </c>
      <c r="X19" s="21">
        <v>59.23</v>
      </c>
      <c r="Y19" s="22">
        <v>27.5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0.000823</v>
      </c>
      <c r="E20" s="2">
        <v>0.001597</v>
      </c>
      <c r="F20" s="2">
        <v>0.002593</v>
      </c>
      <c r="G20" s="2">
        <v>0.003962</v>
      </c>
      <c r="H20" s="2">
        <v>0.01414</v>
      </c>
      <c r="I20" s="2">
        <v>0.03375</v>
      </c>
      <c r="J20" s="2">
        <v>0.04965</v>
      </c>
      <c r="K20" s="2">
        <v>0.06831999999999999</v>
      </c>
      <c r="L20" s="2">
        <v>0.1079</v>
      </c>
      <c r="M20" s="2"/>
      <c r="N20" s="5">
        <f t="shared" si="0"/>
        <v>0.0261215</v>
      </c>
      <c r="O20" s="5"/>
      <c r="P20" s="5">
        <v>11.248</v>
      </c>
      <c r="Q20" s="5">
        <v>64.16</v>
      </c>
      <c r="R20" s="2">
        <v>24.66</v>
      </c>
      <c r="S20" s="2"/>
      <c r="T20" s="2"/>
      <c r="U20" s="2"/>
      <c r="V20" s="12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">
        <v>10.24681994890255</v>
      </c>
      <c r="E21" s="2">
        <v>9.290419971912943</v>
      </c>
      <c r="F21" s="2">
        <v>8.59116207847088</v>
      </c>
      <c r="G21" s="2">
        <v>7.979555404434688</v>
      </c>
      <c r="H21" s="2">
        <v>6.144074069627413</v>
      </c>
      <c r="I21" s="2">
        <v>4.888968687611256</v>
      </c>
      <c r="J21" s="2">
        <v>4.332062472021076</v>
      </c>
      <c r="K21" s="2">
        <v>3.8715482148163214</v>
      </c>
      <c r="L21" s="2">
        <v>3.212233230061433</v>
      </c>
      <c r="M21" s="2"/>
      <c r="N21" s="5">
        <f t="shared" si="0"/>
        <v>6.461612275245978</v>
      </c>
      <c r="O21" s="5">
        <f>(F21-J21)/2</f>
        <v>2.129549803224902</v>
      </c>
      <c r="P21" s="5"/>
      <c r="Q21" s="5"/>
      <c r="R21" s="2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0.00088</v>
      </c>
      <c r="E22" s="2">
        <v>0.00182</v>
      </c>
      <c r="F22" s="2">
        <v>0.002856</v>
      </c>
      <c r="G22" s="2">
        <v>0.0048</v>
      </c>
      <c r="H22" s="2">
        <v>0.01747</v>
      </c>
      <c r="I22" s="2">
        <v>0.042409999999999996</v>
      </c>
      <c r="J22" s="2">
        <v>0.06181</v>
      </c>
      <c r="K22" s="2">
        <v>0.08866</v>
      </c>
      <c r="L22" s="2">
        <v>0.1225</v>
      </c>
      <c r="M22" s="2"/>
      <c r="N22" s="5">
        <f t="shared" si="0"/>
        <v>0.032333</v>
      </c>
      <c r="O22" s="5"/>
      <c r="P22" s="5">
        <v>15.738</v>
      </c>
      <c r="Q22" s="5">
        <v>62.68</v>
      </c>
      <c r="R22" s="2">
        <v>21.57</v>
      </c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10.150208855799514</v>
      </c>
      <c r="E23" s="2">
        <v>9.101845834238116</v>
      </c>
      <c r="F23" s="2">
        <v>8.451788305295073</v>
      </c>
      <c r="G23" s="2">
        <v>7.7027498788282935</v>
      </c>
      <c r="H23" s="2">
        <v>5.838976581520052</v>
      </c>
      <c r="I23" s="2">
        <v>4.5594517068403775</v>
      </c>
      <c r="J23" s="2">
        <v>4.016015924730741</v>
      </c>
      <c r="K23" s="2">
        <v>3.495572827271547</v>
      </c>
      <c r="L23" s="2">
        <v>3.0291463456595165</v>
      </c>
      <c r="M23" s="2"/>
      <c r="N23" s="5">
        <f t="shared" si="0"/>
        <v>6.233902115012907</v>
      </c>
      <c r="O23" s="5">
        <f>(F23-J23)/2</f>
        <v>2.217886190282166</v>
      </c>
      <c r="P23" s="5"/>
      <c r="Q23" s="5"/>
      <c r="R23" s="2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0.000664</v>
      </c>
      <c r="E24" s="2">
        <v>0.000944</v>
      </c>
      <c r="F24" s="2">
        <v>0.001652</v>
      </c>
      <c r="G24" s="2">
        <v>0.002618</v>
      </c>
      <c r="H24" s="2">
        <v>0.006019999999999999</v>
      </c>
      <c r="I24" s="2">
        <v>0.016670000000000004</v>
      </c>
      <c r="J24" s="2">
        <v>0.0269</v>
      </c>
      <c r="K24" s="2">
        <v>0.03815999999999999</v>
      </c>
      <c r="L24" s="2">
        <v>0.06789</v>
      </c>
      <c r="M24" s="2"/>
      <c r="N24" s="5">
        <f t="shared" si="0"/>
        <v>0.014276</v>
      </c>
      <c r="O24" s="5"/>
      <c r="P24" s="5">
        <v>5.429</v>
      </c>
      <c r="Q24" s="5">
        <v>56.32</v>
      </c>
      <c r="R24" s="2">
        <v>38.24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10.556529137977249</v>
      </c>
      <c r="E25" s="2">
        <v>10.048925519962333</v>
      </c>
      <c r="F25" s="2">
        <v>9.24157059790473</v>
      </c>
      <c r="G25" s="2">
        <v>8.577319187378933</v>
      </c>
      <c r="H25" s="2">
        <v>7.376020797677111</v>
      </c>
      <c r="I25" s="2">
        <v>5.906602085450396</v>
      </c>
      <c r="J25" s="2">
        <v>5.216250016992825</v>
      </c>
      <c r="K25" s="2">
        <v>4.7117950184313</v>
      </c>
      <c r="L25" s="2">
        <v>3.880657104448763</v>
      </c>
      <c r="M25" s="2"/>
      <c r="N25" s="5">
        <f t="shared" si="0"/>
        <v>7.2289103074487775</v>
      </c>
      <c r="O25" s="5">
        <f>(F25-J25)/2</f>
        <v>2.012660290455952</v>
      </c>
      <c r="P25" s="5"/>
      <c r="Q25" s="5"/>
      <c r="R25" s="2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0.00457</v>
      </c>
      <c r="E26" s="2">
        <v>0.01746</v>
      </c>
      <c r="F26" s="2">
        <v>0.02933</v>
      </c>
      <c r="G26" s="2">
        <v>0.04197</v>
      </c>
      <c r="H26" s="2">
        <v>0.07370999999999998</v>
      </c>
      <c r="I26" s="2">
        <v>0.1144</v>
      </c>
      <c r="J26" s="2">
        <v>0.134</v>
      </c>
      <c r="K26" s="2">
        <v>0.1526</v>
      </c>
      <c r="L26" s="2">
        <v>0.1764</v>
      </c>
      <c r="M26" s="2"/>
      <c r="N26" s="5">
        <f t="shared" si="0"/>
        <v>0.081665</v>
      </c>
      <c r="O26" s="5"/>
      <c r="P26" s="5">
        <v>58.2979</v>
      </c>
      <c r="Q26" s="5">
        <v>37.14</v>
      </c>
      <c r="R26" s="2">
        <v>4.565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7.773590119378742</v>
      </c>
      <c r="E27" s="2">
        <v>5.839802630807372</v>
      </c>
      <c r="F27" s="2">
        <v>5.091479118679856</v>
      </c>
      <c r="G27" s="2">
        <v>4.574497726550902</v>
      </c>
      <c r="H27" s="2">
        <v>3.761995831353491</v>
      </c>
      <c r="I27" s="2">
        <v>3.12784104277106</v>
      </c>
      <c r="J27" s="2">
        <v>2.899695094204315</v>
      </c>
      <c r="K27" s="2">
        <v>2.712173132714919</v>
      </c>
      <c r="L27" s="2">
        <v>2.5030775339919287</v>
      </c>
      <c r="M27" s="2"/>
      <c r="N27" s="5">
        <f t="shared" si="0"/>
        <v>3.9955871064420854</v>
      </c>
      <c r="O27" s="5">
        <f>(F27-J27)/2</f>
        <v>1.0958920122377704</v>
      </c>
      <c r="P27" s="5"/>
      <c r="Q27" s="5"/>
      <c r="R27" s="2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0.03511</v>
      </c>
      <c r="E28" s="2">
        <v>0.05082</v>
      </c>
      <c r="F28" s="2">
        <v>0.06139</v>
      </c>
      <c r="G28" s="2">
        <v>0.07312</v>
      </c>
      <c r="H28" s="2">
        <v>0.0999</v>
      </c>
      <c r="I28" s="2">
        <v>0.1303</v>
      </c>
      <c r="J28" s="2">
        <v>0.1459</v>
      </c>
      <c r="K28" s="2">
        <v>0.161</v>
      </c>
      <c r="L28" s="2">
        <v>0.1832</v>
      </c>
      <c r="M28" s="2"/>
      <c r="N28" s="5">
        <f t="shared" si="0"/>
        <v>0.103645</v>
      </c>
      <c r="O28" s="5"/>
      <c r="P28" s="5">
        <v>83.184</v>
      </c>
      <c r="Q28" s="5">
        <v>14.84</v>
      </c>
      <c r="R28" s="2">
        <v>1.877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4.831974193556057</v>
      </c>
      <c r="E29" s="2">
        <v>4.298459814383457</v>
      </c>
      <c r="F29" s="2">
        <v>4.025852519934475</v>
      </c>
      <c r="G29" s="2">
        <v>3.773590119378742</v>
      </c>
      <c r="H29" s="2">
        <v>3.3233715117570313</v>
      </c>
      <c r="I29" s="2">
        <v>2.9400910109813148</v>
      </c>
      <c r="J29" s="2">
        <v>2.7769482116315585</v>
      </c>
      <c r="K29" s="2">
        <v>2.63486740654747</v>
      </c>
      <c r="L29" s="2">
        <v>2.4485085914525055</v>
      </c>
      <c r="M29" s="2"/>
      <c r="N29" s="5">
        <f t="shared" si="0"/>
        <v>3.4014003657830165</v>
      </c>
      <c r="O29" s="5">
        <f>(F29-J29)/2</f>
        <v>0.624452154151458</v>
      </c>
      <c r="P29" s="5"/>
      <c r="Q29" s="5"/>
      <c r="R29" s="2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0.00074</v>
      </c>
      <c r="E30" s="2">
        <v>0.001238</v>
      </c>
      <c r="F30" s="2">
        <v>0.0022519999999999997</v>
      </c>
      <c r="G30" s="2">
        <v>0.003488</v>
      </c>
      <c r="H30" s="2">
        <v>0.01497</v>
      </c>
      <c r="I30" s="2">
        <v>0.036520000000000004</v>
      </c>
      <c r="J30" s="2">
        <v>0.05481</v>
      </c>
      <c r="K30" s="2">
        <v>0.08137</v>
      </c>
      <c r="L30" s="2">
        <v>0.1158</v>
      </c>
      <c r="M30" s="2"/>
      <c r="N30" s="5">
        <f t="shared" si="0"/>
        <v>0.028530999999999997</v>
      </c>
      <c r="O30" s="5"/>
      <c r="P30" s="5">
        <v>13.3247</v>
      </c>
      <c r="Q30" s="5">
        <v>59.23</v>
      </c>
      <c r="R30" s="2">
        <v>27.5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10.400187108807861</v>
      </c>
      <c r="E31" s="2">
        <v>9.65777297010991</v>
      </c>
      <c r="F31" s="2">
        <v>8.794577457243944</v>
      </c>
      <c r="G31" s="2">
        <v>8.163384244547249</v>
      </c>
      <c r="H31" s="2">
        <v>6.061781968378395</v>
      </c>
      <c r="I31" s="2">
        <v>4.7751694244525895</v>
      </c>
      <c r="J31" s="2">
        <v>4.189417055088167</v>
      </c>
      <c r="K31" s="2">
        <v>3.6193591990764906</v>
      </c>
      <c r="L31" s="2">
        <v>3.110292841560213</v>
      </c>
      <c r="M31" s="2"/>
      <c r="N31" s="5">
        <f t="shared" si="0"/>
        <v>6.491997256166055</v>
      </c>
      <c r="O31" s="5">
        <f>(F31-J31)/2</f>
        <v>2.302580201077889</v>
      </c>
      <c r="P31" s="5"/>
      <c r="Q31" s="5"/>
      <c r="R31" s="2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2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2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2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2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2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2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2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2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2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2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2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2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2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2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2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2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2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2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2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2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2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2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2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2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2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2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2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2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2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2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2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2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2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2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2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2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2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2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2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2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2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2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2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2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2000-08-24T21:19:33Z</dcterms:created>
  <dcterms:modified xsi:type="dcterms:W3CDTF">2001-01-26T22:15:34Z</dcterms:modified>
  <cp:category/>
  <cp:version/>
  <cp:contentType/>
  <cp:contentStatus/>
</cp:coreProperties>
</file>