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<sst xmlns="http://schemas.openxmlformats.org/spreadsheetml/2006/main" count="51" uniqueCount="33">
  <si>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197-000-002</t>
  </si>
  <si>
    <t>197-011-013</t>
  </si>
  <si>
    <t>197-023-025</t>
  </si>
  <si>
    <t>197-035-037</t>
  </si>
  <si>
    <t>197-047-049</t>
  </si>
  <si>
    <t>197-059-061</t>
  </si>
  <si>
    <t>197-071-073</t>
  </si>
  <si>
    <t>197-083-085</t>
  </si>
  <si>
    <t>197-095-097</t>
  </si>
  <si>
    <t>197-107-109</t>
  </si>
  <si>
    <t>197-119-121</t>
  </si>
  <si>
    <t>197-131-133</t>
  </si>
  <si>
    <t>197-143-145</t>
  </si>
  <si>
    <t>197-155-157</t>
  </si>
  <si>
    <t>197-167-169</t>
  </si>
  <si>
    <t>197-179-181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</si>
  <si>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</si>
  <si>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</si>
  <si>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</si>
  <si>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</si>
  <si>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</si>
  <si>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</si>
  <si>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</si>
  <si>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</si>
  <si>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</si>
  <si>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</si>
  <si>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</si>
  <si>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</si>
  <si>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</si>
  <si>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</si>
  <si>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</si>
  <si>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</si>
  <si>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BSS00_197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</si>
</sst>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84.20100000000001</c:v>
                </c:pt>
                <c:pt idx="1">
                  <c:v>82.80109999999999</c:v>
                </c:pt>
                <c:pt idx="2">
                  <c:v>95.58</c:v>
                </c:pt>
                <c:pt idx="3">
                  <c:v>66.55199999999999</c:v>
                </c:pt>
                <c:pt idx="4">
                  <c:v>55.098817999999994</c:v>
                </c:pt>
                <c:pt idx="5">
                  <c:v>48.902739999999994</c:v>
                </c:pt>
                <c:pt idx="6">
                  <c:v>56.31069</c:v>
                </c:pt>
                <c:pt idx="7">
                  <c:v>33.77262</c:v>
                </c:pt>
                <c:pt idx="8">
                  <c:v>22.491</c:v>
                </c:pt>
                <c:pt idx="9">
                  <c:v>28.112000000000002</c:v>
                </c:pt>
                <c:pt idx="10">
                  <c:v>37.877829999999996</c:v>
                </c:pt>
                <c:pt idx="11">
                  <c:v>54.177322000000004</c:v>
                </c:pt>
                <c:pt idx="12">
                  <c:v>16.930999999999997</c:v>
                </c:pt>
                <c:pt idx="13">
                  <c:v>29.732</c:v>
                </c:pt>
                <c:pt idx="14">
                  <c:v>51.422799999999995</c:v>
                </c:pt>
                <c:pt idx="15">
                  <c:v>36.461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62089300"/>
        <c:axId val="21932789"/>
      </c:scatterChart>
      <c:valAx>
        <c:axId val="620893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1932789"/>
        <c:crosses val="autoZero"/>
        <c:crossBetween val="midCat"/>
        <c:dispUnits/>
        <c:majorUnit val="10"/>
        <c:minorUnit val="5"/>
      </c:valAx>
      <c:valAx>
        <c:axId val="219327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0893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84.20100000000001</c:v>
                </c:pt>
                <c:pt idx="1">
                  <c:v>82.80109999999999</c:v>
                </c:pt>
                <c:pt idx="2">
                  <c:v>95.58</c:v>
                </c:pt>
                <c:pt idx="3">
                  <c:v>66.55199999999999</c:v>
                </c:pt>
                <c:pt idx="4">
                  <c:v>55.098817999999994</c:v>
                </c:pt>
                <c:pt idx="5">
                  <c:v>48.902739999999994</c:v>
                </c:pt>
                <c:pt idx="6">
                  <c:v>56.31069</c:v>
                </c:pt>
                <c:pt idx="7">
                  <c:v>33.77262</c:v>
                </c:pt>
                <c:pt idx="8">
                  <c:v>22.491</c:v>
                </c:pt>
                <c:pt idx="9">
                  <c:v>28.112000000000002</c:v>
                </c:pt>
                <c:pt idx="10">
                  <c:v>37.877829999999996</c:v>
                </c:pt>
                <c:pt idx="11">
                  <c:v>54.177322000000004</c:v>
                </c:pt>
                <c:pt idx="12">
                  <c:v>16.930999999999997</c:v>
                </c:pt>
                <c:pt idx="13">
                  <c:v>29.732</c:v>
                </c:pt>
                <c:pt idx="14">
                  <c:v>51.422799999999995</c:v>
                </c:pt>
                <c:pt idx="15">
                  <c:v>36.461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63177374"/>
        <c:axId val="31725455"/>
      </c:scatterChart>
      <c:valAx>
        <c:axId val="6317737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25455"/>
        <c:crosses val="autoZero"/>
        <c:crossBetween val="midCat"/>
        <c:dispUnits/>
        <c:majorUnit val="10"/>
        <c:minorUnit val="5"/>
      </c:valAx>
      <c:valAx>
        <c:axId val="3172545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17737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38</xdr:row>
      <xdr:rowOff>76200</xdr:rowOff>
    </xdr:from>
    <xdr:to>
      <xdr:col>6</xdr:col>
      <xdr:colOff>190500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466725" y="5867400"/>
        <a:ext cx="241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38</xdr:row>
      <xdr:rowOff>104775</xdr:rowOff>
    </xdr:from>
    <xdr:to>
      <xdr:col>16</xdr:col>
      <xdr:colOff>28575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3171825" y="5895975"/>
        <a:ext cx="2933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22" customWidth="1"/>
    <col min="4" max="4" width="5.7109375" style="0" bestFit="1" customWidth="1"/>
    <col min="5" max="12" width="4.8515625" style="0" bestFit="1" customWidth="1"/>
    <col min="13" max="13" width="3.421875" style="0" bestFit="1" customWidth="1"/>
    <col min="14" max="15" width="4.7109375" style="22" customWidth="1"/>
    <col min="16" max="16" width="8.7109375" style="13" bestFit="1" customWidth="1"/>
    <col min="17" max="18" width="5.28125" style="13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13" bestFit="1" customWidth="1"/>
    <col min="24" max="25" width="5.28125" style="13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"/>
      <c r="T1" s="1"/>
      <c r="U1" s="1"/>
      <c r="V1" s="1"/>
      <c r="W1" s="12"/>
      <c r="X1" s="12"/>
      <c r="Y1" s="1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"/>
      <c r="T2" s="1"/>
      <c r="U2" s="1"/>
      <c r="V2" s="1"/>
      <c r="W2" s="12"/>
      <c r="X2" s="12"/>
      <c r="Y2" s="1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"/>
      <c r="T3" s="1"/>
      <c r="U3" s="1"/>
      <c r="V3" s="1"/>
      <c r="W3" s="12"/>
      <c r="X3" s="12"/>
      <c r="Y3" s="12"/>
      <c r="Z3" s="1"/>
      <c r="AA3" s="1"/>
      <c r="AB3" s="1"/>
      <c r="AC3" s="1"/>
    </row>
    <row r="4" spans="1:29" s="22" customFormat="1" ht="9.75">
      <c r="A4" s="5" t="s">
        <v>32</v>
      </c>
      <c r="B4" s="1"/>
      <c r="C4" s="1"/>
      <c r="D4" s="1"/>
      <c r="E4" s="1"/>
      <c r="F4" s="1"/>
      <c r="G4" s="23" t="s">
        <v>31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20" t="s">
        <v>20</v>
      </c>
      <c r="Q5" s="20" t="s">
        <v>21</v>
      </c>
      <c r="R5" s="20" t="s">
        <v>22</v>
      </c>
      <c r="S5" s="1"/>
      <c r="T5" s="5" t="s">
        <v>23</v>
      </c>
      <c r="U5" s="1"/>
      <c r="V5" s="1"/>
      <c r="W5" s="12"/>
      <c r="X5" s="12"/>
      <c r="Y5" s="12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0.01315</v>
      </c>
      <c r="E6" s="2">
        <v>0.04561</v>
      </c>
      <c r="F6" s="2">
        <v>0.06319</v>
      </c>
      <c r="G6" s="2">
        <v>0.07716</v>
      </c>
      <c r="H6" s="2">
        <v>0.1022</v>
      </c>
      <c r="I6" s="2">
        <v>0.1281</v>
      </c>
      <c r="J6" s="2">
        <v>0.1417</v>
      </c>
      <c r="K6" s="2">
        <v>0.1551</v>
      </c>
      <c r="L6" s="2">
        <v>0.1742</v>
      </c>
      <c r="M6" s="2" t="s">
        <v>16</v>
      </c>
      <c r="N6" s="12">
        <f>(F6+J6)/2</f>
        <v>0.102445</v>
      </c>
      <c r="O6" s="12"/>
      <c r="P6" s="12">
        <v>84.20100000000001</v>
      </c>
      <c r="Q6" s="12">
        <v>13.18</v>
      </c>
      <c r="R6" s="12">
        <v>2.525</v>
      </c>
      <c r="S6" s="2"/>
      <c r="T6" s="6" t="s">
        <v>24</v>
      </c>
      <c r="U6" s="7" t="s">
        <v>25</v>
      </c>
      <c r="V6" s="7" t="s">
        <v>26</v>
      </c>
      <c r="W6" s="14" t="s">
        <v>20</v>
      </c>
      <c r="X6" s="14" t="s">
        <v>27</v>
      </c>
      <c r="Y6" s="15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6.2487933902571475</v>
      </c>
      <c r="E7" s="2">
        <v>4.454506019579058</v>
      </c>
      <c r="F7" s="2">
        <v>3.984159923965732</v>
      </c>
      <c r="G7" s="2">
        <v>3.6960030463877085</v>
      </c>
      <c r="H7" s="2">
        <v>3.290532898611828</v>
      </c>
      <c r="I7" s="2">
        <v>2.9646576192078027</v>
      </c>
      <c r="J7" s="2">
        <v>2.819088336631431</v>
      </c>
      <c r="K7" s="2">
        <v>2.688729408513359</v>
      </c>
      <c r="L7" s="2">
        <v>2.521183470950585</v>
      </c>
      <c r="M7" s="2" t="s">
        <v>17</v>
      </c>
      <c r="N7" s="12">
        <f aca="true" t="shared" si="0" ref="N7:N37">(F7+J7)/2</f>
        <v>3.4016241302985817</v>
      </c>
      <c r="O7" s="12">
        <f>(F7-J7)/2</f>
        <v>0.5825357936671505</v>
      </c>
      <c r="P7" s="12"/>
      <c r="Q7" s="12"/>
      <c r="R7" s="12"/>
      <c r="S7" s="2"/>
      <c r="T7" s="9" t="s">
        <v>0</v>
      </c>
      <c r="U7" s="8">
        <v>0.08333333333333333</v>
      </c>
      <c r="V7" s="8">
        <f>CONVERT(U7,"ft","m")</f>
        <v>0.0254</v>
      </c>
      <c r="W7" s="16">
        <v>84.20100000000001</v>
      </c>
      <c r="X7" s="16">
        <v>13.18</v>
      </c>
      <c r="Y7" s="17">
        <v>2.525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0.01317</v>
      </c>
      <c r="E8" s="2">
        <v>0.04342</v>
      </c>
      <c r="F8" s="2">
        <v>0.06011</v>
      </c>
      <c r="G8" s="2">
        <v>0.07401</v>
      </c>
      <c r="H8" s="2">
        <v>0.09948</v>
      </c>
      <c r="I8" s="2">
        <v>0.1261</v>
      </c>
      <c r="J8" s="2">
        <v>0.1405</v>
      </c>
      <c r="K8" s="2">
        <v>0.1551</v>
      </c>
      <c r="L8" s="2">
        <v>0.1766</v>
      </c>
      <c r="M8" s="2"/>
      <c r="N8" s="12">
        <f t="shared" si="0"/>
        <v>0.100305</v>
      </c>
      <c r="O8" s="12"/>
      <c r="P8" s="12">
        <v>82.80109999999999</v>
      </c>
      <c r="Q8" s="12">
        <v>14.91</v>
      </c>
      <c r="R8" s="12">
        <v>2.323</v>
      </c>
      <c r="S8" s="2"/>
      <c r="T8" s="9" t="s">
        <v>1</v>
      </c>
      <c r="U8" s="8">
        <v>1</v>
      </c>
      <c r="V8" s="8">
        <f>CONVERT(U8,"ft","m")</f>
        <v>0.3048</v>
      </c>
      <c r="W8" s="16">
        <v>82.80109999999999</v>
      </c>
      <c r="X8" s="16">
        <v>14.91</v>
      </c>
      <c r="Y8" s="17">
        <v>2.323</v>
      </c>
      <c r="Z8" s="2"/>
      <c r="AA8" s="2"/>
      <c r="AB8" s="2"/>
      <c r="AC8" s="2"/>
    </row>
    <row r="9" spans="1:29" ht="12">
      <c r="A9" s="2"/>
      <c r="B9" s="2"/>
      <c r="C9" s="2"/>
      <c r="D9" s="2">
        <v>6.246600844180297</v>
      </c>
      <c r="E9" s="2">
        <v>4.525496463821667</v>
      </c>
      <c r="F9" s="2">
        <v>4.0562511697151935</v>
      </c>
      <c r="G9" s="2">
        <v>3.7561359734155326</v>
      </c>
      <c r="H9" s="2">
        <v>3.3294496822199053</v>
      </c>
      <c r="I9" s="2">
        <v>2.9873598192212296</v>
      </c>
      <c r="J9" s="2">
        <v>2.831357964441161</v>
      </c>
      <c r="K9" s="2">
        <v>2.688729408513359</v>
      </c>
      <c r="L9" s="2">
        <v>2.5014427519009836</v>
      </c>
      <c r="M9" s="2"/>
      <c r="N9" s="12">
        <f t="shared" si="0"/>
        <v>3.4438045670781774</v>
      </c>
      <c r="O9" s="12">
        <f>(F9-J9)/2</f>
        <v>0.6124466026370163</v>
      </c>
      <c r="P9" s="12"/>
      <c r="Q9" s="12"/>
      <c r="R9" s="12"/>
      <c r="S9" s="2"/>
      <c r="T9" s="9" t="s">
        <v>2</v>
      </c>
      <c r="U9" s="8">
        <v>2</v>
      </c>
      <c r="V9" s="8">
        <f>CONVERT(U9,"ft","m")</f>
        <v>0.6096</v>
      </c>
      <c r="W9" s="16">
        <v>95.58</v>
      </c>
      <c r="X9" s="16">
        <v>3.48</v>
      </c>
      <c r="Y9" s="17">
        <v>0.97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0.06724</v>
      </c>
      <c r="E10" s="2">
        <v>0.08294</v>
      </c>
      <c r="F10" s="2">
        <v>0.09095999999999999</v>
      </c>
      <c r="G10" s="2">
        <v>0.09941</v>
      </c>
      <c r="H10" s="2">
        <v>0.1182</v>
      </c>
      <c r="I10" s="2">
        <v>0.1391</v>
      </c>
      <c r="J10" s="2">
        <v>0.1492</v>
      </c>
      <c r="K10" s="2">
        <v>0.1586</v>
      </c>
      <c r="L10" s="2">
        <v>0.1708</v>
      </c>
      <c r="M10" s="2"/>
      <c r="N10" s="12">
        <f t="shared" si="0"/>
        <v>0.12007999999999999</v>
      </c>
      <c r="O10" s="12"/>
      <c r="P10" s="12">
        <v>95.58</v>
      </c>
      <c r="Q10" s="12">
        <v>3.48</v>
      </c>
      <c r="R10" s="12">
        <v>0.97</v>
      </c>
      <c r="S10" s="2"/>
      <c r="T10" s="9" t="s">
        <v>3</v>
      </c>
      <c r="U10" s="8">
        <v>3</v>
      </c>
      <c r="V10" s="8">
        <f>CONVERT(U10,"ft","m")</f>
        <v>0.9144</v>
      </c>
      <c r="W10" s="16">
        <v>66.55199999999999</v>
      </c>
      <c r="X10" s="16">
        <v>26.44</v>
      </c>
      <c r="Y10" s="17">
        <v>7.035</v>
      </c>
      <c r="Z10" s="2"/>
      <c r="AA10" s="2"/>
      <c r="AB10" s="2"/>
      <c r="AC10" s="2"/>
    </row>
    <row r="11" spans="1:29" ht="12">
      <c r="A11" s="2"/>
      <c r="B11" s="2"/>
      <c r="C11" s="2"/>
      <c r="D11" s="2">
        <v>3.8945364652006447</v>
      </c>
      <c r="E11" s="2">
        <v>3.59178814253085</v>
      </c>
      <c r="F11" s="2">
        <v>3.4586239355445643</v>
      </c>
      <c r="G11" s="2">
        <v>3.3304652049413304</v>
      </c>
      <c r="H11" s="2">
        <v>3.080698059371917</v>
      </c>
      <c r="I11" s="2">
        <v>2.8458056750072105</v>
      </c>
      <c r="J11" s="2">
        <v>2.7446805592942116</v>
      </c>
      <c r="K11" s="2">
        <v>2.656535323845471</v>
      </c>
      <c r="L11" s="2">
        <v>2.549620119928959</v>
      </c>
      <c r="M11" s="2"/>
      <c r="N11" s="12">
        <f t="shared" si="0"/>
        <v>3.1016522474193877</v>
      </c>
      <c r="O11" s="12">
        <f>(F11-J11)/2</f>
        <v>0.3569716881251763</v>
      </c>
      <c r="P11" s="12"/>
      <c r="Q11" s="12"/>
      <c r="R11" s="12"/>
      <c r="S11" s="2"/>
      <c r="T11" s="9" t="s">
        <v>4</v>
      </c>
      <c r="U11" s="8">
        <v>4</v>
      </c>
      <c r="V11" s="8">
        <f>CONVERT(U11,"ft","m")</f>
        <v>1.2192</v>
      </c>
      <c r="W11" s="16">
        <v>55.098817999999994</v>
      </c>
      <c r="X11" s="16">
        <v>36.37</v>
      </c>
      <c r="Y11" s="17">
        <v>8.54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0.002834</v>
      </c>
      <c r="E12" s="2">
        <v>0.005849</v>
      </c>
      <c r="F12" s="2">
        <v>0.01218</v>
      </c>
      <c r="G12" s="2">
        <v>0.03151</v>
      </c>
      <c r="H12" s="2">
        <v>0.1047</v>
      </c>
      <c r="I12" s="2">
        <v>0.1789</v>
      </c>
      <c r="J12" s="2">
        <v>0.3072</v>
      </c>
      <c r="K12" s="2">
        <v>0.4581</v>
      </c>
      <c r="L12" s="2">
        <v>0.7232</v>
      </c>
      <c r="M12" s="2"/>
      <c r="N12" s="12">
        <f t="shared" si="0"/>
        <v>0.15969</v>
      </c>
      <c r="O12" s="12"/>
      <c r="P12" s="12">
        <v>66.55199999999999</v>
      </c>
      <c r="Q12" s="12">
        <v>26.44</v>
      </c>
      <c r="R12" s="12">
        <v>7.035</v>
      </c>
      <c r="S12" s="2"/>
      <c r="T12" s="9" t="s">
        <v>5</v>
      </c>
      <c r="U12" s="8">
        <v>5</v>
      </c>
      <c r="V12" s="8">
        <f>CONVERT(U12,"ft","m")</f>
        <v>1.524</v>
      </c>
      <c r="W12" s="16">
        <v>48.902739999999994</v>
      </c>
      <c r="X12" s="16">
        <v>43.32</v>
      </c>
      <c r="Y12" s="17">
        <v>7.8</v>
      </c>
      <c r="Z12" s="2"/>
      <c r="AA12" s="2"/>
      <c r="AB12" s="2"/>
      <c r="AC12" s="2"/>
    </row>
    <row r="13" spans="1:29" ht="12">
      <c r="A13" s="2"/>
      <c r="B13" s="2"/>
      <c r="C13" s="2"/>
      <c r="D13" s="2">
        <v>8.462944526406156</v>
      </c>
      <c r="E13" s="2">
        <v>7.417594295583517</v>
      </c>
      <c r="F13" s="2">
        <v>6.35934205653048</v>
      </c>
      <c r="G13" s="2">
        <v>4.988046435419273</v>
      </c>
      <c r="H13" s="2">
        <v>3.2556666526186406</v>
      </c>
      <c r="I13" s="2">
        <v>2.482774707497541</v>
      </c>
      <c r="J13" s="2">
        <v>1.7027498788282935</v>
      </c>
      <c r="K13" s="2">
        <v>1.1262655320314416</v>
      </c>
      <c r="L13" s="2">
        <v>0.4675334171342618</v>
      </c>
      <c r="M13" s="2"/>
      <c r="N13" s="12">
        <f t="shared" si="0"/>
        <v>4.031045967679386</v>
      </c>
      <c r="O13" s="12">
        <f>(F13-J13)/2</f>
        <v>2.328296088851093</v>
      </c>
      <c r="P13" s="12"/>
      <c r="Q13" s="12"/>
      <c r="R13" s="12"/>
      <c r="S13" s="2"/>
      <c r="T13" s="9" t="s">
        <v>6</v>
      </c>
      <c r="U13" s="8">
        <v>6</v>
      </c>
      <c r="V13" s="8">
        <f>CONVERT(U13,"ft","m")</f>
        <v>1.8288</v>
      </c>
      <c r="W13" s="16">
        <v>56.31069</v>
      </c>
      <c r="X13" s="16">
        <v>36.59</v>
      </c>
      <c r="Y13" s="17">
        <v>7.07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0.002112</v>
      </c>
      <c r="E14" s="2">
        <v>0.004901</v>
      </c>
      <c r="F14" s="2">
        <v>0.01201</v>
      </c>
      <c r="G14" s="2">
        <v>0.02575</v>
      </c>
      <c r="H14" s="2">
        <v>0.07191</v>
      </c>
      <c r="I14" s="2">
        <v>0.1152</v>
      </c>
      <c r="J14" s="2">
        <v>0.1341</v>
      </c>
      <c r="K14" s="2">
        <v>0.1524</v>
      </c>
      <c r="L14" s="2">
        <v>0.1777</v>
      </c>
      <c r="M14" s="2"/>
      <c r="N14" s="12">
        <f t="shared" si="0"/>
        <v>0.073055</v>
      </c>
      <c r="O14" s="12"/>
      <c r="P14" s="12">
        <v>55.098817999999994</v>
      </c>
      <c r="Q14" s="12">
        <v>36.37</v>
      </c>
      <c r="R14" s="12">
        <v>8.54</v>
      </c>
      <c r="S14" s="2"/>
      <c r="T14" s="9" t="s">
        <v>7</v>
      </c>
      <c r="U14" s="8">
        <v>7</v>
      </c>
      <c r="V14" s="8">
        <f>CONVERT(U14,"ft","m")</f>
        <v>2.1336</v>
      </c>
      <c r="W14" s="16">
        <v>33.77262</v>
      </c>
      <c r="X14" s="16">
        <v>43.08</v>
      </c>
      <c r="Y14" s="17">
        <v>23.17</v>
      </c>
      <c r="Z14" s="2"/>
      <c r="AA14" s="2"/>
      <c r="AB14" s="2"/>
      <c r="AC14" s="2"/>
    </row>
    <row r="15" spans="1:29" ht="12">
      <c r="A15" s="2"/>
      <c r="B15" s="2"/>
      <c r="C15" s="2"/>
      <c r="D15" s="2">
        <v>8.887174449965721</v>
      </c>
      <c r="E15" s="2">
        <v>7.672708137914418</v>
      </c>
      <c r="F15" s="2">
        <v>6.379620038731178</v>
      </c>
      <c r="G15" s="2">
        <v>5.2792837574788685</v>
      </c>
      <c r="H15" s="2">
        <v>3.797663780066523</v>
      </c>
      <c r="I15" s="2">
        <v>3.117787378107137</v>
      </c>
      <c r="J15" s="2">
        <v>2.898618857644976</v>
      </c>
      <c r="K15" s="2">
        <v>2.7140651920561276</v>
      </c>
      <c r="L15" s="2">
        <v>2.4924844135207715</v>
      </c>
      <c r="M15" s="2"/>
      <c r="N15" s="12">
        <f t="shared" si="0"/>
        <v>4.639119448188077</v>
      </c>
      <c r="O15" s="12">
        <f>(F15-J15)/2</f>
        <v>1.7405005905431012</v>
      </c>
      <c r="P15" s="12"/>
      <c r="Q15" s="12"/>
      <c r="R15" s="12"/>
      <c r="S15" s="2"/>
      <c r="T15" s="9" t="s">
        <v>8</v>
      </c>
      <c r="U15" s="8">
        <v>8</v>
      </c>
      <c r="V15" s="8">
        <f>CONVERT(U15,"ft","m")</f>
        <v>2.4384</v>
      </c>
      <c r="W15" s="16">
        <v>22.491</v>
      </c>
      <c r="X15" s="16">
        <v>50.68</v>
      </c>
      <c r="Y15" s="17">
        <v>26.83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0.00229</v>
      </c>
      <c r="E16" s="2">
        <v>0.0057859999999999995</v>
      </c>
      <c r="F16" s="2">
        <v>0.01533</v>
      </c>
      <c r="G16" s="2">
        <v>0.03089</v>
      </c>
      <c r="H16" s="2">
        <v>0.0612</v>
      </c>
      <c r="I16" s="2">
        <v>0.09719</v>
      </c>
      <c r="J16" s="2">
        <v>0.1178</v>
      </c>
      <c r="K16" s="2">
        <v>0.1383</v>
      </c>
      <c r="L16" s="2">
        <v>0.1682</v>
      </c>
      <c r="M16" s="2"/>
      <c r="N16" s="12">
        <f t="shared" si="0"/>
        <v>0.066565</v>
      </c>
      <c r="O16" s="12"/>
      <c r="P16" s="12">
        <v>48.902739999999994</v>
      </c>
      <c r="Q16" s="12">
        <v>43.32</v>
      </c>
      <c r="R16" s="12">
        <v>7.8</v>
      </c>
      <c r="S16" s="2"/>
      <c r="T16" s="9" t="s">
        <v>9</v>
      </c>
      <c r="U16" s="8">
        <v>9</v>
      </c>
      <c r="V16" s="8">
        <f>CONVERT(U16,"ft","m")</f>
        <v>2.7432</v>
      </c>
      <c r="W16" s="16">
        <v>28.112000000000002</v>
      </c>
      <c r="X16" s="16">
        <v>43.73</v>
      </c>
      <c r="Y16" s="17">
        <v>28.11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8.770436686339869</v>
      </c>
      <c r="E17" s="2">
        <v>7.433217961394575</v>
      </c>
      <c r="F17" s="2">
        <v>6.027498492778034</v>
      </c>
      <c r="G17" s="2">
        <v>5.016716318809174</v>
      </c>
      <c r="H17" s="2">
        <v>4.0303245368567975</v>
      </c>
      <c r="I17" s="2">
        <v>3.363048308994974</v>
      </c>
      <c r="J17" s="2">
        <v>3.085588555718989</v>
      </c>
      <c r="K17" s="2">
        <v>2.8541269383989554</v>
      </c>
      <c r="L17" s="2">
        <v>2.5717503892943054</v>
      </c>
      <c r="M17" s="2"/>
      <c r="N17" s="12">
        <f t="shared" si="0"/>
        <v>4.556543524248512</v>
      </c>
      <c r="O17" s="12">
        <f>(F17-J17)/2</f>
        <v>1.4709549685295225</v>
      </c>
      <c r="P17" s="12"/>
      <c r="Q17" s="12"/>
      <c r="R17" s="12"/>
      <c r="S17" s="2"/>
      <c r="T17" s="9" t="s">
        <v>10</v>
      </c>
      <c r="U17" s="8">
        <v>10</v>
      </c>
      <c r="V17" s="8">
        <f>CONVERT(U17,"ft","m")</f>
        <v>3.048</v>
      </c>
      <c r="W17" s="16">
        <v>37.877829999999996</v>
      </c>
      <c r="X17" s="16">
        <v>39.83</v>
      </c>
      <c r="Y17" s="17">
        <v>22.35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0.002396</v>
      </c>
      <c r="E18" s="2">
        <v>0.008153</v>
      </c>
      <c r="F18" s="2">
        <v>0.02302</v>
      </c>
      <c r="G18" s="2">
        <v>0.04253</v>
      </c>
      <c r="H18" s="2">
        <v>0.06817</v>
      </c>
      <c r="I18" s="2">
        <v>0.09644</v>
      </c>
      <c r="J18" s="2">
        <v>0.1155</v>
      </c>
      <c r="K18" s="2">
        <v>0.1388</v>
      </c>
      <c r="L18" s="2">
        <v>0.1784</v>
      </c>
      <c r="M18" s="2"/>
      <c r="N18" s="12">
        <f t="shared" si="0"/>
        <v>0.06926</v>
      </c>
      <c r="O18" s="12"/>
      <c r="P18" s="12">
        <v>56.31069</v>
      </c>
      <c r="Q18" s="12">
        <v>36.59</v>
      </c>
      <c r="R18" s="12">
        <v>7.07</v>
      </c>
      <c r="S18" s="2"/>
      <c r="T18" s="9" t="s">
        <v>11</v>
      </c>
      <c r="U18" s="8">
        <v>11</v>
      </c>
      <c r="V18" s="8">
        <f>CONVERT(U18,"ft","m")</f>
        <v>3.3528</v>
      </c>
      <c r="W18" s="16">
        <v>54.177322000000004</v>
      </c>
      <c r="X18" s="16">
        <v>31.12</v>
      </c>
      <c r="Y18" s="17">
        <v>14.71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8.705156376535388</v>
      </c>
      <c r="E19" s="2">
        <v>6.938453269644997</v>
      </c>
      <c r="F19" s="2">
        <v>5.440968356304581</v>
      </c>
      <c r="G19" s="2">
        <v>4.555375334811049</v>
      </c>
      <c r="H19" s="2">
        <v>3.874719206731552</v>
      </c>
      <c r="I19" s="2">
        <v>3.3742245388342855</v>
      </c>
      <c r="J19" s="2">
        <v>3.11403524324603</v>
      </c>
      <c r="K19" s="2">
        <v>2.8489205269711886</v>
      </c>
      <c r="L19" s="2">
        <v>2.486812479629145</v>
      </c>
      <c r="M19" s="2"/>
      <c r="N19" s="12">
        <f t="shared" si="0"/>
        <v>4.2775017997753055</v>
      </c>
      <c r="O19" s="12">
        <f>(F19-J19)/2</f>
        <v>1.1634665565292757</v>
      </c>
      <c r="P19" s="12"/>
      <c r="Q19" s="12"/>
      <c r="R19" s="12"/>
      <c r="S19" s="2"/>
      <c r="T19" s="9" t="s">
        <v>12</v>
      </c>
      <c r="U19" s="8">
        <v>12</v>
      </c>
      <c r="V19" s="8">
        <f>CONVERT(U19,"ft","m")</f>
        <v>3.6576</v>
      </c>
      <c r="W19" s="16">
        <v>16.930999999999997</v>
      </c>
      <c r="X19" s="16">
        <v>44.76</v>
      </c>
      <c r="Y19" s="17">
        <v>38.46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0.00089</v>
      </c>
      <c r="E20" s="2">
        <v>0.0015109999999999998</v>
      </c>
      <c r="F20" s="2">
        <v>0.002493</v>
      </c>
      <c r="G20" s="2">
        <v>0.004378</v>
      </c>
      <c r="H20" s="2">
        <v>0.03371</v>
      </c>
      <c r="I20" s="2">
        <v>0.07855</v>
      </c>
      <c r="J20" s="2">
        <v>0.1025</v>
      </c>
      <c r="K20" s="2">
        <v>0.1337</v>
      </c>
      <c r="L20" s="2">
        <v>0.1914</v>
      </c>
      <c r="M20" s="2"/>
      <c r="N20" s="12">
        <f t="shared" si="0"/>
        <v>0.052496499999999995</v>
      </c>
      <c r="O20" s="12"/>
      <c r="P20" s="12">
        <v>33.77262</v>
      </c>
      <c r="Q20" s="12">
        <v>43.08</v>
      </c>
      <c r="R20" s="12">
        <v>23.17</v>
      </c>
      <c r="S20" s="2"/>
      <c r="T20" s="9" t="s">
        <v>13</v>
      </c>
      <c r="U20" s="8">
        <v>13</v>
      </c>
      <c r="V20" s="8">
        <f>CONVERT(U20,"ft","m")</f>
        <v>3.9624</v>
      </c>
      <c r="W20" s="16">
        <v>29.732</v>
      </c>
      <c r="X20" s="16">
        <v>37.15</v>
      </c>
      <c r="Y20" s="17">
        <v>33.05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10.133907043470415</v>
      </c>
      <c r="E21" s="2">
        <v>9.370280624159346</v>
      </c>
      <c r="F21" s="2">
        <v>8.647901401832673</v>
      </c>
      <c r="G21" s="2">
        <v>7.835512330143229</v>
      </c>
      <c r="H21" s="2">
        <v>4.890679562452601</v>
      </c>
      <c r="I21" s="2">
        <v>3.670244914255253</v>
      </c>
      <c r="J21" s="2">
        <v>3.286304185156641</v>
      </c>
      <c r="K21" s="2">
        <v>2.9029286294560963</v>
      </c>
      <c r="L21" s="2">
        <v>2.385337265063424</v>
      </c>
      <c r="M21" s="2"/>
      <c r="N21" s="12">
        <f t="shared" si="0"/>
        <v>5.967102793494657</v>
      </c>
      <c r="O21" s="12">
        <f>(F21-J21)/2</f>
        <v>2.6807986083380158</v>
      </c>
      <c r="P21" s="12"/>
      <c r="Q21" s="12"/>
      <c r="R21" s="12"/>
      <c r="S21" s="2"/>
      <c r="T21" s="9" t="s">
        <v>14</v>
      </c>
      <c r="U21" s="8">
        <v>14</v>
      </c>
      <c r="V21" s="8">
        <f>CONVERT(U21,"ft","m")</f>
        <v>4.2672</v>
      </c>
      <c r="W21" s="16">
        <v>51.422799999999995</v>
      </c>
      <c r="X21" s="16">
        <v>25.7</v>
      </c>
      <c r="Y21" s="17">
        <v>22.74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0.000864</v>
      </c>
      <c r="E22" s="2">
        <v>0.001387</v>
      </c>
      <c r="F22" s="2">
        <v>0.002178</v>
      </c>
      <c r="G22" s="2">
        <v>0.003553</v>
      </c>
      <c r="H22" s="2">
        <v>0.01607</v>
      </c>
      <c r="I22" s="2">
        <v>0.05436</v>
      </c>
      <c r="J22" s="2">
        <v>0.09331</v>
      </c>
      <c r="K22" s="2">
        <v>0.1373</v>
      </c>
      <c r="L22" s="2">
        <v>0.1932</v>
      </c>
      <c r="M22" s="2"/>
      <c r="N22" s="12">
        <f t="shared" si="0"/>
        <v>0.047744</v>
      </c>
      <c r="O22" s="12"/>
      <c r="P22" s="12">
        <v>22.491</v>
      </c>
      <c r="Q22" s="12">
        <v>50.68</v>
      </c>
      <c r="R22" s="12">
        <v>26.83</v>
      </c>
      <c r="S22" s="2"/>
      <c r="T22" s="10" t="s">
        <v>15</v>
      </c>
      <c r="U22" s="11">
        <v>15</v>
      </c>
      <c r="V22" s="11">
        <f>CONVERT(U22,"ft","m")</f>
        <v>4.572</v>
      </c>
      <c r="W22" s="18">
        <v>36.461</v>
      </c>
      <c r="X22" s="18">
        <v>33.87</v>
      </c>
      <c r="Y22" s="19">
        <v>29.58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10.176681067160706</v>
      </c>
      <c r="E23" s="2">
        <v>9.493816497000571</v>
      </c>
      <c r="F23" s="2">
        <v>8.842780330607267</v>
      </c>
      <c r="G23" s="2">
        <v>8.136746595992951</v>
      </c>
      <c r="H23" s="2">
        <v>5.959486260761719</v>
      </c>
      <c r="I23" s="2">
        <v>4.201310733669421</v>
      </c>
      <c r="J23" s="2">
        <v>3.421824487290235</v>
      </c>
      <c r="K23" s="2">
        <v>2.864596469402349</v>
      </c>
      <c r="L23" s="2">
        <v>2.3718330007136763</v>
      </c>
      <c r="M23" s="2"/>
      <c r="N23" s="12">
        <f t="shared" si="0"/>
        <v>6.1323024089487514</v>
      </c>
      <c r="O23" s="12">
        <f>(F23-J23)/2</f>
        <v>2.710477921658516</v>
      </c>
      <c r="P23" s="12"/>
      <c r="Q23" s="12"/>
      <c r="R23" s="12"/>
      <c r="S23" s="2"/>
      <c r="T23" s="2"/>
      <c r="U23" s="2"/>
      <c r="V23" s="8"/>
      <c r="W23" s="12"/>
      <c r="X23" s="12"/>
      <c r="Y23" s="1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0.000835</v>
      </c>
      <c r="E24" s="2">
        <v>0.001317</v>
      </c>
      <c r="F24" s="2">
        <v>0.002067</v>
      </c>
      <c r="G24" s="2">
        <v>0.00336</v>
      </c>
      <c r="H24" s="2">
        <v>0.01538</v>
      </c>
      <c r="I24" s="2">
        <v>0.08399</v>
      </c>
      <c r="J24" s="2">
        <v>0.1375</v>
      </c>
      <c r="K24" s="2">
        <v>0.1734</v>
      </c>
      <c r="L24" s="2">
        <v>0.2243</v>
      </c>
      <c r="M24" s="2"/>
      <c r="N24" s="12">
        <f t="shared" si="0"/>
        <v>0.06978350000000001</v>
      </c>
      <c r="O24" s="12"/>
      <c r="P24" s="12">
        <v>28.112000000000002</v>
      </c>
      <c r="Q24" s="12">
        <v>43.73</v>
      </c>
      <c r="R24" s="12">
        <v>28.11</v>
      </c>
      <c r="S24" s="2"/>
      <c r="T24" s="2"/>
      <c r="U24" s="2"/>
      <c r="V24" s="2"/>
      <c r="W24" s="12"/>
      <c r="X24" s="12"/>
      <c r="Y24" s="12"/>
      <c r="Z24" s="2"/>
      <c r="AA24" s="2"/>
      <c r="AB24" s="2"/>
      <c r="AC24" s="2"/>
    </row>
    <row r="25" spans="1:29" ht="12">
      <c r="A25" s="2"/>
      <c r="B25" s="2"/>
      <c r="C25" s="2"/>
      <c r="D25" s="2">
        <v>10.22593618196276</v>
      </c>
      <c r="E25" s="2">
        <v>9.56852893906766</v>
      </c>
      <c r="F25" s="2">
        <v>8.918245895898727</v>
      </c>
      <c r="G25" s="2">
        <v>8.217323051658052</v>
      </c>
      <c r="H25" s="2">
        <v>6.022800686474985</v>
      </c>
      <c r="I25" s="2">
        <v>3.573638621516947</v>
      </c>
      <c r="J25" s="2">
        <v>2.862496476250065</v>
      </c>
      <c r="K25" s="2">
        <v>2.5278241963276145</v>
      </c>
      <c r="L25" s="2">
        <v>2.156498474463177</v>
      </c>
      <c r="M25" s="2"/>
      <c r="N25" s="12">
        <f t="shared" si="0"/>
        <v>5.890371186074396</v>
      </c>
      <c r="O25" s="12">
        <f>(F25-J25)/2</f>
        <v>3.0278747098243306</v>
      </c>
      <c r="P25" s="12"/>
      <c r="Q25" s="12"/>
      <c r="R25" s="12"/>
      <c r="S25" s="2"/>
      <c r="T25" s="2"/>
      <c r="U25" s="2"/>
      <c r="V25" s="2"/>
      <c r="W25" s="12"/>
      <c r="X25" s="12"/>
      <c r="Y25" s="1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0.000945</v>
      </c>
      <c r="E26" s="2">
        <v>0.001621</v>
      </c>
      <c r="F26" s="2">
        <v>0.002625</v>
      </c>
      <c r="G26" s="2">
        <v>0.004624</v>
      </c>
      <c r="H26" s="2">
        <v>0.02594</v>
      </c>
      <c r="I26" s="2">
        <v>0.1197</v>
      </c>
      <c r="J26" s="2">
        <v>0.1505</v>
      </c>
      <c r="K26" s="2">
        <v>0.1746</v>
      </c>
      <c r="L26" s="2">
        <v>0.2065</v>
      </c>
      <c r="M26" s="2"/>
      <c r="N26" s="12">
        <f t="shared" si="0"/>
        <v>0.07656249999999999</v>
      </c>
      <c r="O26" s="12"/>
      <c r="P26" s="12">
        <v>37.877829999999996</v>
      </c>
      <c r="Q26" s="12">
        <v>39.83</v>
      </c>
      <c r="R26" s="12">
        <v>22.35</v>
      </c>
      <c r="S26" s="2"/>
      <c r="T26" s="2"/>
      <c r="U26" s="2"/>
      <c r="V26" s="2"/>
      <c r="W26" s="12"/>
      <c r="X26" s="12"/>
      <c r="Y26" s="12"/>
      <c r="Z26" s="2"/>
      <c r="AA26" s="2"/>
      <c r="AB26" s="2"/>
      <c r="AC26" s="2"/>
    </row>
    <row r="27" spans="1:29" ht="12">
      <c r="A27" s="2"/>
      <c r="B27" s="2"/>
      <c r="C27" s="2"/>
      <c r="D27" s="2">
        <v>10.04739805021574</v>
      </c>
      <c r="E27" s="2">
        <v>9.268900193806633</v>
      </c>
      <c r="F27" s="2">
        <v>8.573466861883327</v>
      </c>
      <c r="G27" s="2">
        <v>7.756642886823496</v>
      </c>
      <c r="H27" s="2">
        <v>5.268677710185113</v>
      </c>
      <c r="I27" s="2">
        <v>3.062504942605947</v>
      </c>
      <c r="J27" s="2">
        <v>2.732164607902385</v>
      </c>
      <c r="K27" s="2">
        <v>2.517874535920009</v>
      </c>
      <c r="L27" s="2">
        <v>2.275786313242642</v>
      </c>
      <c r="M27" s="2"/>
      <c r="N27" s="12">
        <f t="shared" si="0"/>
        <v>5.652815734892856</v>
      </c>
      <c r="O27" s="12">
        <f>(F27-J27)/2</f>
        <v>2.920651126990471</v>
      </c>
      <c r="P27" s="12"/>
      <c r="Q27" s="12"/>
      <c r="R27" s="12"/>
      <c r="S27" s="2"/>
      <c r="T27" s="2"/>
      <c r="U27" s="2"/>
      <c r="V27" s="2"/>
      <c r="W27" s="12"/>
      <c r="X27" s="12"/>
      <c r="Y27" s="1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0.0012649999999999998</v>
      </c>
      <c r="E28" s="2">
        <v>0.002455</v>
      </c>
      <c r="F28" s="2">
        <v>0.00442</v>
      </c>
      <c r="G28" s="2">
        <v>0.01215</v>
      </c>
      <c r="H28" s="2">
        <v>0.08915</v>
      </c>
      <c r="I28" s="2">
        <v>0.1454</v>
      </c>
      <c r="J28" s="2">
        <v>0.1653</v>
      </c>
      <c r="K28" s="2">
        <v>0.1839</v>
      </c>
      <c r="L28" s="2">
        <v>0.2109</v>
      </c>
      <c r="M28" s="2"/>
      <c r="N28" s="12">
        <f t="shared" si="0"/>
        <v>0.08486</v>
      </c>
      <c r="O28" s="12"/>
      <c r="P28" s="12">
        <v>54.177322000000004</v>
      </c>
      <c r="Q28" s="12">
        <v>31.12</v>
      </c>
      <c r="R28" s="12">
        <v>14.71</v>
      </c>
      <c r="S28" s="2"/>
      <c r="T28" s="2"/>
      <c r="U28" s="2"/>
      <c r="V28" s="2"/>
      <c r="W28" s="12"/>
      <c r="X28" s="12"/>
      <c r="Y28" s="12"/>
      <c r="Z28" s="2"/>
      <c r="AA28" s="2"/>
      <c r="AB28" s="2"/>
      <c r="AC28" s="2"/>
    </row>
    <row r="29" spans="1:29" ht="12">
      <c r="A29" s="2"/>
      <c r="B29" s="2"/>
      <c r="C29" s="2"/>
      <c r="D29" s="2">
        <v>9.626646899742502</v>
      </c>
      <c r="E29" s="2">
        <v>8.670061260122118</v>
      </c>
      <c r="F29" s="2">
        <v>7.82173791504538</v>
      </c>
      <c r="G29" s="2">
        <v>6.362899875943669</v>
      </c>
      <c r="H29" s="2">
        <v>3.4876213919244545</v>
      </c>
      <c r="I29" s="2">
        <v>2.781900825629855</v>
      </c>
      <c r="J29" s="2">
        <v>2.5968413702571356</v>
      </c>
      <c r="K29" s="2">
        <v>2.4430066151375116</v>
      </c>
      <c r="L29" s="2">
        <v>2.2453689997557578</v>
      </c>
      <c r="M29" s="2"/>
      <c r="N29" s="12">
        <f t="shared" si="0"/>
        <v>5.209289642651258</v>
      </c>
      <c r="O29" s="12">
        <f>(F29-J29)/2</f>
        <v>2.612448272394122</v>
      </c>
      <c r="P29" s="12"/>
      <c r="Q29" s="12"/>
      <c r="R29" s="12"/>
      <c r="S29" s="2"/>
      <c r="T29" s="2"/>
      <c r="U29" s="2"/>
      <c r="V29" s="2"/>
      <c r="W29" s="12"/>
      <c r="X29" s="12"/>
      <c r="Y29" s="1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0.000725</v>
      </c>
      <c r="E30" s="2">
        <v>0.001038</v>
      </c>
      <c r="F30" s="2">
        <v>0.001532</v>
      </c>
      <c r="G30" s="2">
        <v>0.002395</v>
      </c>
      <c r="H30" s="2">
        <v>0.00623</v>
      </c>
      <c r="I30" s="2">
        <v>0.02793</v>
      </c>
      <c r="J30" s="2">
        <v>0.07248</v>
      </c>
      <c r="K30" s="2">
        <v>0.1377</v>
      </c>
      <c r="L30" s="2">
        <v>0.2126</v>
      </c>
      <c r="M30" s="2"/>
      <c r="N30" s="12">
        <f t="shared" si="0"/>
        <v>0.037006000000000004</v>
      </c>
      <c r="O30" s="12"/>
      <c r="P30" s="12">
        <v>16.930999999999997</v>
      </c>
      <c r="Q30" s="12">
        <v>44.76</v>
      </c>
      <c r="R30" s="12">
        <v>38.46</v>
      </c>
      <c r="S30" s="2"/>
      <c r="T30" s="2"/>
      <c r="U30" s="2"/>
      <c r="V30" s="2"/>
      <c r="W30" s="12"/>
      <c r="X30" s="12"/>
      <c r="Y30" s="12"/>
      <c r="Z30" s="2"/>
      <c r="AA30" s="2"/>
      <c r="AB30" s="2"/>
      <c r="AC30" s="2"/>
    </row>
    <row r="31" spans="1:29" ht="12">
      <c r="A31" s="2"/>
      <c r="B31" s="2"/>
      <c r="C31" s="2"/>
      <c r="D31" s="2">
        <v>10.429731384421878</v>
      </c>
      <c r="E31" s="2">
        <v>9.911977840966292</v>
      </c>
      <c r="F31" s="2">
        <v>9.350367987399217</v>
      </c>
      <c r="G31" s="2">
        <v>8.70575862870063</v>
      </c>
      <c r="H31" s="2">
        <v>7.326552121412811</v>
      </c>
      <c r="I31" s="2">
        <v>5.162040616156862</v>
      </c>
      <c r="J31" s="2">
        <v>3.7862732343905767</v>
      </c>
      <c r="K31" s="2">
        <v>2.8603995354144853</v>
      </c>
      <c r="L31" s="2">
        <v>2.2337864980183446</v>
      </c>
      <c r="M31" s="2"/>
      <c r="N31" s="12">
        <f t="shared" si="0"/>
        <v>6.568320610894897</v>
      </c>
      <c r="O31" s="12">
        <f>(F31-J31)/2</f>
        <v>2.78204737650432</v>
      </c>
      <c r="P31" s="12"/>
      <c r="Q31" s="12"/>
      <c r="R31" s="12"/>
      <c r="S31" s="2"/>
      <c r="T31" s="2"/>
      <c r="U31" s="2"/>
      <c r="V31" s="2"/>
      <c r="W31" s="12"/>
      <c r="X31" s="12"/>
      <c r="Y31" s="1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0.000773</v>
      </c>
      <c r="E32" s="2">
        <v>0.001161</v>
      </c>
      <c r="F32" s="2">
        <v>0.001778</v>
      </c>
      <c r="G32" s="2">
        <v>0.002804</v>
      </c>
      <c r="H32" s="2">
        <v>0.01044</v>
      </c>
      <c r="I32" s="2">
        <v>0.09770999999999999</v>
      </c>
      <c r="J32" s="2">
        <v>0.1403</v>
      </c>
      <c r="K32" s="2">
        <v>0.1739</v>
      </c>
      <c r="L32" s="2">
        <v>0.2393</v>
      </c>
      <c r="M32" s="2"/>
      <c r="N32" s="12">
        <f t="shared" si="0"/>
        <v>0.071039</v>
      </c>
      <c r="O32" s="12"/>
      <c r="P32" s="12">
        <v>29.732</v>
      </c>
      <c r="Q32" s="12">
        <v>37.15</v>
      </c>
      <c r="R32" s="12">
        <v>33.05</v>
      </c>
      <c r="S32" s="2"/>
      <c r="T32" s="2"/>
      <c r="U32" s="2"/>
      <c r="V32" s="2"/>
      <c r="W32" s="12"/>
      <c r="X32" s="12"/>
      <c r="Y32" s="12"/>
      <c r="Z32" s="2"/>
      <c r="AA32" s="2"/>
      <c r="AB32" s="2"/>
      <c r="AC32" s="2"/>
    </row>
    <row r="33" spans="1:29" ht="12">
      <c r="A33" s="2"/>
      <c r="B33" s="2"/>
      <c r="C33" s="2"/>
      <c r="D33" s="2">
        <v>10.337243965399328</v>
      </c>
      <c r="E33" s="2">
        <v>9.750416312458608</v>
      </c>
      <c r="F33" s="2">
        <v>9.135528960494405</v>
      </c>
      <c r="G33" s="2">
        <v>8.478297935313552</v>
      </c>
      <c r="H33" s="2">
        <v>6.581734477866927</v>
      </c>
      <c r="I33" s="2">
        <v>3.355349969319753</v>
      </c>
      <c r="J33" s="2">
        <v>2.8334130859295503</v>
      </c>
      <c r="K33" s="2">
        <v>2.5236701622428623</v>
      </c>
      <c r="L33" s="2">
        <v>2.0631076980109504</v>
      </c>
      <c r="M33" s="2"/>
      <c r="N33" s="12">
        <f t="shared" si="0"/>
        <v>5.984471023211977</v>
      </c>
      <c r="O33" s="12">
        <f>(F33-J33)/2</f>
        <v>3.1510579372824274</v>
      </c>
      <c r="P33" s="12"/>
      <c r="Q33" s="12"/>
      <c r="R33" s="12"/>
      <c r="S33" s="2"/>
      <c r="T33" s="2"/>
      <c r="U33" s="2"/>
      <c r="V33" s="2"/>
      <c r="W33" s="12"/>
      <c r="X33" s="12"/>
      <c r="Y33" s="1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0.000949</v>
      </c>
      <c r="E34" s="2">
        <v>0.0016299999999999997</v>
      </c>
      <c r="F34" s="2">
        <v>0.0025950000000000005</v>
      </c>
      <c r="G34" s="2">
        <v>0.004469</v>
      </c>
      <c r="H34" s="2">
        <v>0.07933</v>
      </c>
      <c r="I34" s="2">
        <v>0.1523</v>
      </c>
      <c r="J34" s="2">
        <v>0.1727</v>
      </c>
      <c r="K34" s="2">
        <v>0.1908</v>
      </c>
      <c r="L34" s="2">
        <v>0.2157</v>
      </c>
      <c r="M34" s="2"/>
      <c r="N34" s="12">
        <f t="shared" si="0"/>
        <v>0.0876475</v>
      </c>
      <c r="O34" s="12"/>
      <c r="P34" s="12">
        <v>51.422799999999995</v>
      </c>
      <c r="Q34" s="12">
        <v>25.7</v>
      </c>
      <c r="R34" s="12">
        <v>22.74</v>
      </c>
      <c r="S34" s="2"/>
      <c r="T34" s="2"/>
      <c r="U34" s="2"/>
      <c r="V34" s="2"/>
      <c r="W34" s="12"/>
      <c r="X34" s="12"/>
      <c r="Y34" s="12"/>
      <c r="Z34" s="2"/>
      <c r="AA34" s="2"/>
      <c r="AB34" s="2"/>
      <c r="AC34" s="2"/>
    </row>
    <row r="35" spans="1:29" ht="12">
      <c r="A35" s="2"/>
      <c r="B35" s="2"/>
      <c r="C35" s="2"/>
      <c r="D35" s="2">
        <v>10.041304292303066</v>
      </c>
      <c r="E35" s="2">
        <v>9.260912320205735</v>
      </c>
      <c r="F35" s="2">
        <v>8.59004974607893</v>
      </c>
      <c r="G35" s="2">
        <v>7.805832239929164</v>
      </c>
      <c r="H35" s="2">
        <v>3.655989640787504</v>
      </c>
      <c r="I35" s="2">
        <v>2.7150121530621574</v>
      </c>
      <c r="J35" s="2">
        <v>2.5336600120205253</v>
      </c>
      <c r="K35" s="2">
        <v>2.389866923543938</v>
      </c>
      <c r="L35" s="2">
        <v>2.2129019183889955</v>
      </c>
      <c r="M35" s="2"/>
      <c r="N35" s="12">
        <f t="shared" si="0"/>
        <v>5.5618548790497275</v>
      </c>
      <c r="O35" s="12">
        <f>(F35-J35)/2</f>
        <v>3.0281948670292027</v>
      </c>
      <c r="P35" s="12"/>
      <c r="Q35" s="12"/>
      <c r="R35" s="12"/>
      <c r="S35" s="2"/>
      <c r="T35" s="2"/>
      <c r="U35" s="2"/>
      <c r="V35" s="2"/>
      <c r="W35" s="12"/>
      <c r="X35" s="12"/>
      <c r="Y35" s="1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0.0008179999999999999</v>
      </c>
      <c r="E36" s="2">
        <v>0.001283</v>
      </c>
      <c r="F36" s="2">
        <v>0.0020019999999999994</v>
      </c>
      <c r="G36" s="2">
        <v>0.003174</v>
      </c>
      <c r="H36" s="2">
        <v>0.01553</v>
      </c>
      <c r="I36" s="2">
        <v>0.1247</v>
      </c>
      <c r="J36" s="2">
        <v>0.1556</v>
      </c>
      <c r="K36" s="2">
        <v>0.1822</v>
      </c>
      <c r="L36" s="2">
        <v>0.2254</v>
      </c>
      <c r="M36" s="2"/>
      <c r="N36" s="12">
        <f t="shared" si="0"/>
        <v>0.078801</v>
      </c>
      <c r="O36" s="12"/>
      <c r="P36" s="12">
        <v>36.461</v>
      </c>
      <c r="Q36" s="12">
        <v>33.87</v>
      </c>
      <c r="R36" s="12">
        <v>29.58</v>
      </c>
      <c r="S36" s="2"/>
      <c r="T36" s="2"/>
      <c r="U36" s="2"/>
      <c r="V36" s="2"/>
      <c r="W36" s="12"/>
      <c r="X36" s="12"/>
      <c r="Y36" s="12"/>
      <c r="Z36" s="2"/>
      <c r="AA36" s="2"/>
      <c r="AB36" s="2"/>
      <c r="AC36" s="2"/>
    </row>
    <row r="37" spans="1:29" ht="12">
      <c r="A37" s="2"/>
      <c r="B37" s="2"/>
      <c r="C37" s="2"/>
      <c r="D37" s="2">
        <v>10.255611536382425</v>
      </c>
      <c r="E37" s="2">
        <v>9.60626311423449</v>
      </c>
      <c r="F37" s="2">
        <v>8.964342310488181</v>
      </c>
      <c r="G37" s="2">
        <v>8.299482156488992</v>
      </c>
      <c r="H37" s="2">
        <v>6.008798360049512</v>
      </c>
      <c r="I37" s="2">
        <v>3.0034666297197794</v>
      </c>
      <c r="J37" s="2">
        <v>2.6840860345632573</v>
      </c>
      <c r="K37" s="2">
        <v>2.456405135747399</v>
      </c>
      <c r="L37" s="2">
        <v>2.1494405793772287</v>
      </c>
      <c r="M37" s="2"/>
      <c r="N37" s="12">
        <f t="shared" si="0"/>
        <v>5.8242141725257195</v>
      </c>
      <c r="O37" s="12">
        <f>(F37-J37)/2</f>
        <v>3.1401281379624617</v>
      </c>
      <c r="P37" s="12"/>
      <c r="Q37" s="12"/>
      <c r="R37" s="12"/>
      <c r="S37" s="2"/>
      <c r="T37" s="2"/>
      <c r="U37" s="2"/>
      <c r="V37" s="2"/>
      <c r="W37" s="12"/>
      <c r="X37" s="12"/>
      <c r="Y37" s="1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2"/>
      <c r="O38" s="12"/>
      <c r="P38" s="12"/>
      <c r="Q38" s="12"/>
      <c r="R38" s="12"/>
      <c r="S38" s="2"/>
      <c r="T38" s="2"/>
      <c r="U38" s="2"/>
      <c r="V38" s="2"/>
      <c r="W38" s="12"/>
      <c r="X38" s="12"/>
      <c r="Y38" s="1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2"/>
      <c r="O39" s="12"/>
      <c r="P39" s="12"/>
      <c r="Q39" s="12"/>
      <c r="R39" s="12"/>
      <c r="S39" s="2"/>
      <c r="T39" s="2"/>
      <c r="U39" s="2"/>
      <c r="V39" s="2"/>
      <c r="W39" s="12"/>
      <c r="X39" s="12"/>
      <c r="Y39" s="1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2"/>
      <c r="O40" s="12"/>
      <c r="P40" s="12"/>
      <c r="Q40" s="12"/>
      <c r="R40" s="12"/>
      <c r="S40" s="2"/>
      <c r="T40" s="2"/>
      <c r="U40" s="2"/>
      <c r="V40" s="2"/>
      <c r="W40" s="12"/>
      <c r="X40" s="12"/>
      <c r="Y40" s="1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12"/>
      <c r="P41" s="12"/>
      <c r="Q41" s="12"/>
      <c r="R41" s="12"/>
      <c r="S41" s="2"/>
      <c r="T41" s="2"/>
      <c r="U41" s="2"/>
      <c r="V41" s="2"/>
      <c r="W41" s="12"/>
      <c r="X41" s="12"/>
      <c r="Y41" s="1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"/>
      <c r="O42" s="12"/>
      <c r="P42" s="12"/>
      <c r="Q42" s="12"/>
      <c r="R42" s="12"/>
      <c r="S42" s="2"/>
      <c r="T42" s="2"/>
      <c r="U42" s="2"/>
      <c r="V42" s="2"/>
      <c r="W42" s="12"/>
      <c r="X42" s="12"/>
      <c r="Y42" s="1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2"/>
      <c r="O43" s="12"/>
      <c r="P43" s="12"/>
      <c r="Q43" s="12"/>
      <c r="R43" s="12"/>
      <c r="S43" s="2"/>
      <c r="T43" s="2"/>
      <c r="U43" s="2"/>
      <c r="V43" s="2"/>
      <c r="W43" s="12"/>
      <c r="X43" s="12"/>
      <c r="Y43" s="1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12"/>
      <c r="Q44" s="12"/>
      <c r="R44" s="12"/>
      <c r="S44" s="2"/>
      <c r="T44" s="2"/>
      <c r="U44" s="2"/>
      <c r="V44" s="2"/>
      <c r="W44" s="12"/>
      <c r="X44" s="12"/>
      <c r="Y44" s="1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12"/>
      <c r="Q45" s="12"/>
      <c r="R45" s="12"/>
      <c r="S45" s="2"/>
      <c r="T45" s="2"/>
      <c r="U45" s="2"/>
      <c r="V45" s="2"/>
      <c r="W45" s="12"/>
      <c r="X45" s="12"/>
      <c r="Y45" s="1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2"/>
      <c r="P46" s="12"/>
      <c r="Q46" s="12"/>
      <c r="R46" s="12"/>
      <c r="S46" s="2"/>
      <c r="T46" s="2"/>
      <c r="U46" s="2"/>
      <c r="V46" s="2"/>
      <c r="W46" s="12"/>
      <c r="X46" s="12"/>
      <c r="Y46" s="1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12"/>
      <c r="Q47" s="12"/>
      <c r="R47" s="12"/>
      <c r="S47" s="2"/>
      <c r="T47" s="2"/>
      <c r="U47" s="2"/>
      <c r="V47" s="2"/>
      <c r="W47" s="12"/>
      <c r="X47" s="12"/>
      <c r="Y47" s="1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12"/>
      <c r="R48" s="12"/>
      <c r="S48" s="2"/>
      <c r="T48" s="2"/>
      <c r="U48" s="2"/>
      <c r="V48" s="2"/>
      <c r="W48" s="12"/>
      <c r="X48" s="12"/>
      <c r="Y48" s="1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12"/>
      <c r="R49" s="12"/>
      <c r="S49" s="2"/>
      <c r="T49" s="2"/>
      <c r="U49" s="2"/>
      <c r="V49" s="2"/>
      <c r="W49" s="12"/>
      <c r="X49" s="12"/>
      <c r="Y49" s="1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12"/>
      <c r="R50" s="12"/>
      <c r="S50" s="2"/>
      <c r="T50" s="2"/>
      <c r="U50" s="2"/>
      <c r="V50" s="2"/>
      <c r="W50" s="12"/>
      <c r="X50" s="12"/>
      <c r="Y50" s="1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12"/>
      <c r="R51" s="12"/>
      <c r="S51" s="2"/>
      <c r="T51" s="2"/>
      <c r="U51" s="2"/>
      <c r="V51" s="2"/>
      <c r="W51" s="12"/>
      <c r="X51" s="12"/>
      <c r="Y51" s="1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12"/>
      <c r="R52" s="12"/>
      <c r="S52" s="2"/>
      <c r="T52" s="2"/>
      <c r="U52" s="2"/>
      <c r="V52" s="2"/>
      <c r="W52" s="12"/>
      <c r="X52" s="12"/>
      <c r="Y52" s="1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12"/>
      <c r="R53" s="12"/>
      <c r="S53" s="2"/>
      <c r="T53" s="2"/>
      <c r="U53" s="2"/>
      <c r="V53" s="2"/>
      <c r="W53" s="12"/>
      <c r="X53" s="12"/>
      <c r="Y53" s="1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2"/>
      <c r="R54" s="12"/>
      <c r="S54" s="2"/>
      <c r="T54" s="2"/>
      <c r="U54" s="2"/>
      <c r="V54" s="2"/>
      <c r="W54" s="12"/>
      <c r="X54" s="12"/>
      <c r="Y54" s="1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2"/>
      <c r="R55" s="12"/>
      <c r="S55" s="2"/>
      <c r="T55" s="2"/>
      <c r="U55" s="2"/>
      <c r="V55" s="2"/>
      <c r="W55" s="12"/>
      <c r="X55" s="12"/>
      <c r="Y55" s="1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2"/>
      <c r="R56" s="12"/>
      <c r="S56" s="2"/>
      <c r="T56" s="2"/>
      <c r="U56" s="2"/>
      <c r="V56" s="2"/>
      <c r="W56" s="12"/>
      <c r="X56" s="12"/>
      <c r="Y56" s="1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"/>
      <c r="Q57" s="12"/>
      <c r="R57" s="12"/>
      <c r="S57" s="2"/>
      <c r="T57" s="2"/>
      <c r="U57" s="2"/>
      <c r="V57" s="2"/>
      <c r="W57" s="12"/>
      <c r="X57" s="12"/>
      <c r="Y57" s="1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/>
      <c r="Q58" s="12"/>
      <c r="R58" s="12"/>
      <c r="S58" s="2"/>
      <c r="T58" s="2"/>
      <c r="U58" s="2"/>
      <c r="V58" s="2"/>
      <c r="W58" s="12"/>
      <c r="X58" s="12"/>
      <c r="Y58" s="1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"/>
      <c r="Q59" s="12"/>
      <c r="R59" s="12"/>
      <c r="S59" s="2"/>
      <c r="T59" s="2"/>
      <c r="U59" s="2"/>
      <c r="V59" s="2"/>
      <c r="W59" s="12"/>
      <c r="X59" s="12"/>
      <c r="Y59" s="1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/>
      <c r="Q60" s="12"/>
      <c r="R60" s="12"/>
      <c r="S60" s="2"/>
      <c r="T60" s="2"/>
      <c r="U60" s="2"/>
      <c r="V60" s="2"/>
      <c r="W60" s="12"/>
      <c r="X60" s="12"/>
      <c r="Y60" s="1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"/>
      <c r="Q61" s="12"/>
      <c r="R61" s="12"/>
      <c r="S61" s="2"/>
      <c r="T61" s="2"/>
      <c r="U61" s="2"/>
      <c r="V61" s="2"/>
      <c r="W61" s="12"/>
      <c r="X61" s="12"/>
      <c r="Y61" s="1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/>
      <c r="Q62" s="12"/>
      <c r="R62" s="12"/>
      <c r="S62" s="2"/>
      <c r="T62" s="2"/>
      <c r="U62" s="2"/>
      <c r="V62" s="2"/>
      <c r="W62" s="12"/>
      <c r="X62" s="12"/>
      <c r="Y62" s="1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"/>
      <c r="Q63" s="12"/>
      <c r="R63" s="12"/>
      <c r="S63" s="2"/>
      <c r="T63" s="2"/>
      <c r="U63" s="2"/>
      <c r="V63" s="2"/>
      <c r="W63" s="12"/>
      <c r="X63" s="12"/>
      <c r="Y63" s="1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/>
      <c r="Q64" s="12"/>
      <c r="R64" s="12"/>
      <c r="S64" s="2"/>
      <c r="T64" s="2"/>
      <c r="U64" s="2"/>
      <c r="V64" s="2"/>
      <c r="W64" s="12"/>
      <c r="X64" s="12"/>
      <c r="Y64" s="1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"/>
      <c r="Q65" s="12"/>
      <c r="R65" s="12"/>
      <c r="S65" s="2"/>
      <c r="T65" s="2"/>
      <c r="U65" s="2"/>
      <c r="V65" s="2"/>
      <c r="W65" s="12"/>
      <c r="X65" s="12"/>
      <c r="Y65" s="1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12"/>
      <c r="R66" s="12"/>
      <c r="S66" s="2"/>
      <c r="T66" s="2"/>
      <c r="U66" s="2"/>
      <c r="V66" s="2"/>
      <c r="W66" s="12"/>
      <c r="X66" s="12"/>
      <c r="Y66" s="1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"/>
      <c r="Q67" s="12"/>
      <c r="R67" s="12"/>
      <c r="S67" s="2"/>
      <c r="T67" s="2"/>
      <c r="U67" s="2"/>
      <c r="V67" s="2"/>
      <c r="W67" s="12"/>
      <c r="X67" s="12"/>
      <c r="Y67" s="1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"/>
      <c r="Q68" s="12"/>
      <c r="R68" s="12"/>
      <c r="S68" s="2"/>
      <c r="T68" s="2"/>
      <c r="U68" s="2"/>
      <c r="V68" s="2"/>
      <c r="W68" s="12"/>
      <c r="X68" s="12"/>
      <c r="Y68" s="1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"/>
      <c r="Q69" s="12"/>
      <c r="R69" s="12"/>
      <c r="S69" s="2"/>
      <c r="T69" s="2"/>
      <c r="U69" s="2"/>
      <c r="V69" s="2"/>
      <c r="W69" s="12"/>
      <c r="X69" s="12"/>
      <c r="Y69" s="1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"/>
      <c r="Q70" s="12"/>
      <c r="R70" s="12"/>
      <c r="S70" s="2"/>
      <c r="T70" s="2"/>
      <c r="U70" s="2"/>
      <c r="V70" s="2"/>
      <c r="W70" s="12"/>
      <c r="X70" s="12"/>
      <c r="Y70" s="1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"/>
      <c r="Q71" s="12"/>
      <c r="R71" s="12"/>
      <c r="S71" s="2"/>
      <c r="T71" s="2"/>
      <c r="U71" s="2"/>
      <c r="V71" s="2"/>
      <c r="W71" s="12"/>
      <c r="X71" s="12"/>
      <c r="Y71" s="1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"/>
      <c r="Q72" s="12"/>
      <c r="R72" s="12"/>
      <c r="S72" s="2"/>
      <c r="T72" s="2"/>
      <c r="U72" s="2"/>
      <c r="V72" s="2"/>
      <c r="W72" s="12"/>
      <c r="X72" s="12"/>
      <c r="Y72" s="1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"/>
      <c r="Q73" s="12"/>
      <c r="R73" s="12"/>
      <c r="S73" s="2"/>
      <c r="T73" s="2"/>
      <c r="U73" s="2"/>
      <c r="V73" s="2"/>
      <c r="W73" s="12"/>
      <c r="X73" s="12"/>
      <c r="Y73" s="1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"/>
      <c r="Q74" s="12"/>
      <c r="R74" s="12"/>
      <c r="S74" s="2"/>
      <c r="T74" s="2"/>
      <c r="U74" s="2"/>
      <c r="V74" s="2"/>
      <c r="W74" s="12"/>
      <c r="X74" s="12"/>
      <c r="Y74" s="1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"/>
      <c r="Q75" s="12"/>
      <c r="R75" s="12"/>
      <c r="S75" s="2"/>
      <c r="T75" s="2"/>
      <c r="U75" s="2"/>
      <c r="V75" s="2"/>
      <c r="W75" s="12"/>
      <c r="X75" s="12"/>
      <c r="Y75" s="1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2000-08-24T21:40:50Z</dcterms:created>
  <dcterms:modified xsi:type="dcterms:W3CDTF">2001-01-25T16:49:36Z</dcterms:modified>
  <cp:category/>
  <cp:version/>
  <cp:contentType/>
  <cp:contentStatus/>
</cp:coreProperties>
</file>