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<sst xmlns="http://schemas.openxmlformats.org/spreadsheetml/2006/main" count="51" uniqueCount="33">
  <si>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198-000-002</t>
  </si>
  <si>
    <t>198-011-013</t>
  </si>
  <si>
    <t>198-023-025</t>
  </si>
  <si>
    <t>198-035-037</t>
  </si>
  <si>
    <t>198-047-049</t>
  </si>
  <si>
    <t>198-059-061</t>
  </si>
  <si>
    <t>198-071-073</t>
  </si>
  <si>
    <t>198-083-085</t>
  </si>
  <si>
    <t>198-095-097</t>
  </si>
  <si>
    <t>198-107-109</t>
  </si>
  <si>
    <t>198-119-121</t>
  </si>
  <si>
    <t>198-131-133</t>
  </si>
  <si>
    <t>198-143-145</t>
  </si>
  <si>
    <t>198-155-157</t>
  </si>
  <si>
    <t>198-167-169</t>
  </si>
  <si>
    <t>198-179-181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</si>
  <si>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</si>
  <si>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</si>
  <si>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</si>
  <si>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</si>
  <si>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</si>
  <si>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</si>
  <si>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</si>
  <si>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</si>
  <si>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</si>
  <si>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</si>
  <si>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</si>
  <si>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</si>
  <si>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</si>
  <si>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</si>
  <si>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</si>
  <si>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</si>
  <si>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BSS00_198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</si>
</sst>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Bss00-198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78.81</c:v>
                </c:pt>
                <c:pt idx="1">
                  <c:v>71.315</c:v>
                </c:pt>
                <c:pt idx="2">
                  <c:v>94.35650000000001</c:v>
                </c:pt>
                <c:pt idx="3">
                  <c:v>85.5951</c:v>
                </c:pt>
                <c:pt idx="4">
                  <c:v>28.8126</c:v>
                </c:pt>
                <c:pt idx="5">
                  <c:v>32.32082</c:v>
                </c:pt>
                <c:pt idx="6">
                  <c:v>51.64</c:v>
                </c:pt>
                <c:pt idx="7">
                  <c:v>18.8456</c:v>
                </c:pt>
                <c:pt idx="8">
                  <c:v>33.509100000000004</c:v>
                </c:pt>
                <c:pt idx="9">
                  <c:v>30.01926</c:v>
                </c:pt>
                <c:pt idx="10">
                  <c:v>21.015</c:v>
                </c:pt>
                <c:pt idx="11">
                  <c:v>46.17259</c:v>
                </c:pt>
                <c:pt idx="12">
                  <c:v>38.8</c:v>
                </c:pt>
                <c:pt idx="13">
                  <c:v>45.956100000000006</c:v>
                </c:pt>
                <c:pt idx="14">
                  <c:v>37.354</c:v>
                </c:pt>
                <c:pt idx="15">
                  <c:v>52.997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6027218"/>
        <c:axId val="54244963"/>
      </c:scatterChart>
      <c:valAx>
        <c:axId val="602721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4244963"/>
        <c:crosses val="autoZero"/>
        <c:crossBetween val="midCat"/>
        <c:dispUnits/>
        <c:majorUnit val="10"/>
        <c:minorUnit val="5"/>
      </c:valAx>
      <c:valAx>
        <c:axId val="5424496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2721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Bss00-198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78.81</c:v>
                </c:pt>
                <c:pt idx="1">
                  <c:v>71.315</c:v>
                </c:pt>
                <c:pt idx="2">
                  <c:v>94.35650000000001</c:v>
                </c:pt>
                <c:pt idx="3">
                  <c:v>85.5951</c:v>
                </c:pt>
                <c:pt idx="4">
                  <c:v>28.8126</c:v>
                </c:pt>
                <c:pt idx="5">
                  <c:v>32.32082</c:v>
                </c:pt>
                <c:pt idx="6">
                  <c:v>51.64</c:v>
                </c:pt>
                <c:pt idx="7">
                  <c:v>18.8456</c:v>
                </c:pt>
                <c:pt idx="8">
                  <c:v>33.509100000000004</c:v>
                </c:pt>
                <c:pt idx="9">
                  <c:v>30.01926</c:v>
                </c:pt>
                <c:pt idx="10">
                  <c:v>21.015</c:v>
                </c:pt>
                <c:pt idx="11">
                  <c:v>46.17259</c:v>
                </c:pt>
                <c:pt idx="12">
                  <c:v>38.8</c:v>
                </c:pt>
                <c:pt idx="13">
                  <c:v>45.956100000000006</c:v>
                </c:pt>
                <c:pt idx="14">
                  <c:v>37.354</c:v>
                </c:pt>
                <c:pt idx="15">
                  <c:v>52.997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</c:numCache>
            </c:numRef>
          </c:yVal>
          <c:smooth val="0"/>
        </c:ser>
        <c:axId val="18442620"/>
        <c:axId val="31765853"/>
      </c:scatterChart>
      <c:valAx>
        <c:axId val="1844262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765853"/>
        <c:crosses val="autoZero"/>
        <c:crossBetween val="midCat"/>
        <c:dispUnits/>
        <c:majorUnit val="10"/>
        <c:minorUnit val="5"/>
      </c:valAx>
      <c:valAx>
        <c:axId val="3176585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844262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39</xdr:row>
      <xdr:rowOff>76200</xdr:rowOff>
    </xdr:from>
    <xdr:to>
      <xdr:col>9</xdr:col>
      <xdr:colOff>114300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409575" y="6019800"/>
        <a:ext cx="33718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39</xdr:row>
      <xdr:rowOff>38100</xdr:rowOff>
    </xdr:from>
    <xdr:to>
      <xdr:col>18</xdr:col>
      <xdr:colOff>390525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4057650" y="5981700"/>
        <a:ext cx="30575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11" customWidth="1"/>
    <col min="4" max="4" width="5.7109375" style="0" bestFit="1" customWidth="1"/>
    <col min="5" max="12" width="4.8515625" style="0" bestFit="1" customWidth="1"/>
    <col min="13" max="13" width="3.421875" style="0" bestFit="1" customWidth="1"/>
    <col min="14" max="15" width="4.7109375" style="11" customWidth="1"/>
    <col min="16" max="16" width="7.8515625" style="7" bestFit="1" customWidth="1"/>
    <col min="17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7.8515625" style="7" bestFit="1" customWidth="1"/>
    <col min="24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32</v>
      </c>
      <c r="B4" s="1"/>
      <c r="C4" s="1"/>
      <c r="D4" s="1"/>
      <c r="E4" s="1"/>
      <c r="F4" s="1"/>
      <c r="G4" s="9" t="s">
        <v>23</v>
      </c>
      <c r="H4" s="1"/>
      <c r="I4" s="1"/>
      <c r="J4" s="1"/>
      <c r="K4" s="1"/>
      <c r="L4" s="1"/>
      <c r="M4" s="10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24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25</v>
      </c>
      <c r="O5" s="3" t="s">
        <v>26</v>
      </c>
      <c r="P5" s="6" t="s">
        <v>20</v>
      </c>
      <c r="Q5" s="6" t="s">
        <v>21</v>
      </c>
      <c r="R5" s="6" t="s">
        <v>22</v>
      </c>
      <c r="S5" s="1"/>
      <c r="T5" s="8" t="s">
        <v>27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0.01806</v>
      </c>
      <c r="E6" s="2">
        <v>0.046090000000000006</v>
      </c>
      <c r="F6" s="2">
        <v>0.05664</v>
      </c>
      <c r="G6" s="2">
        <v>0.06601</v>
      </c>
      <c r="H6" s="2">
        <v>0.08473</v>
      </c>
      <c r="I6" s="2">
        <v>0.1055</v>
      </c>
      <c r="J6" s="2">
        <v>0.1168</v>
      </c>
      <c r="K6" s="2">
        <v>0.1277</v>
      </c>
      <c r="L6" s="2">
        <v>0.1427</v>
      </c>
      <c r="M6" s="2" t="s">
        <v>16</v>
      </c>
      <c r="N6" s="5">
        <f>(F6+J6)/2</f>
        <v>0.08672</v>
      </c>
      <c r="O6" s="5"/>
      <c r="P6" s="5">
        <v>78.81</v>
      </c>
      <c r="Q6" s="5">
        <v>19.7</v>
      </c>
      <c r="R6" s="5">
        <v>1.474</v>
      </c>
      <c r="S6" s="2"/>
      <c r="T6" s="14" t="s">
        <v>28</v>
      </c>
      <c r="U6" s="15" t="s">
        <v>29</v>
      </c>
      <c r="V6" s="15" t="s">
        <v>30</v>
      </c>
      <c r="W6" s="15" t="s">
        <v>20</v>
      </c>
      <c r="X6" s="15" t="s">
        <v>31</v>
      </c>
      <c r="Y6" s="16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5.791058296955954</v>
      </c>
      <c r="E7" s="2">
        <v>4.439402422100163</v>
      </c>
      <c r="F7" s="2">
        <v>4.142034924353815</v>
      </c>
      <c r="G7" s="2">
        <v>3.9211715917041112</v>
      </c>
      <c r="H7" s="2">
        <v>3.560983320710918</v>
      </c>
      <c r="I7" s="2">
        <v>3.2446850959549023</v>
      </c>
      <c r="J7" s="2">
        <v>3.097887820669432</v>
      </c>
      <c r="K7" s="2">
        <v>2.9691695698467258</v>
      </c>
      <c r="L7" s="2">
        <v>2.8089427600736863</v>
      </c>
      <c r="M7" s="2" t="s">
        <v>17</v>
      </c>
      <c r="N7" s="5">
        <f aca="true" t="shared" si="0" ref="N7:N37">(F7+J7)/2</f>
        <v>3.6199613725116233</v>
      </c>
      <c r="O7" s="5">
        <f>(F7-J7)/2</f>
        <v>0.5220735518421913</v>
      </c>
      <c r="P7" s="5"/>
      <c r="Q7" s="5"/>
      <c r="R7" s="5"/>
      <c r="S7" s="2"/>
      <c r="T7" s="17" t="s">
        <v>0</v>
      </c>
      <c r="U7" s="12">
        <v>0.08333333333333333</v>
      </c>
      <c r="V7" s="12">
        <f>CONVERT(U7,"ft","m")</f>
        <v>0.0254</v>
      </c>
      <c r="W7" s="18">
        <v>78.81</v>
      </c>
      <c r="X7" s="18">
        <v>19.7</v>
      </c>
      <c r="Y7" s="19">
        <v>1.474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0.005957</v>
      </c>
      <c r="E8" s="2">
        <v>0.01813</v>
      </c>
      <c r="F8" s="2">
        <v>0.04086</v>
      </c>
      <c r="G8" s="2">
        <v>0.05802</v>
      </c>
      <c r="H8" s="2">
        <v>0.08315</v>
      </c>
      <c r="I8" s="2">
        <v>0.1086</v>
      </c>
      <c r="J8" s="2">
        <v>0.1229</v>
      </c>
      <c r="K8" s="2">
        <v>0.1389</v>
      </c>
      <c r="L8" s="2">
        <v>0.1655</v>
      </c>
      <c r="M8" s="2"/>
      <c r="N8" s="5">
        <f t="shared" si="0"/>
        <v>0.08188</v>
      </c>
      <c r="O8" s="5"/>
      <c r="P8" s="5">
        <v>71.315</v>
      </c>
      <c r="Q8" s="5">
        <v>25.06</v>
      </c>
      <c r="R8" s="5">
        <v>3.4970000000000003</v>
      </c>
      <c r="S8" s="2"/>
      <c r="T8" s="17" t="s">
        <v>1</v>
      </c>
      <c r="U8" s="12">
        <v>1</v>
      </c>
      <c r="V8" s="12">
        <f>CONVERT(U8,"ft","m")</f>
        <v>0.3048</v>
      </c>
      <c r="W8" s="18">
        <v>71.315</v>
      </c>
      <c r="X8" s="18">
        <v>25.06</v>
      </c>
      <c r="Y8" s="19">
        <v>3.4970000000000003</v>
      </c>
      <c r="Z8" s="2"/>
      <c r="AA8" s="2"/>
      <c r="AB8" s="2"/>
      <c r="AC8" s="2"/>
    </row>
    <row r="9" spans="1:29" ht="12">
      <c r="A9" s="2"/>
      <c r="B9" s="2"/>
      <c r="C9" s="2"/>
      <c r="D9" s="2">
        <v>7.391198325580607</v>
      </c>
      <c r="E9" s="2">
        <v>5.785477264692653</v>
      </c>
      <c r="F9" s="2">
        <v>4.613166985703585</v>
      </c>
      <c r="G9" s="2">
        <v>4.107305894238815</v>
      </c>
      <c r="H9" s="2">
        <v>3.5881399262621803</v>
      </c>
      <c r="I9" s="2">
        <v>3.2029039917450883</v>
      </c>
      <c r="J9" s="2">
        <v>3.024443179176788</v>
      </c>
      <c r="K9" s="2">
        <v>2.847881495568057</v>
      </c>
      <c r="L9" s="2">
        <v>2.595096877854869</v>
      </c>
      <c r="M9" s="2"/>
      <c r="N9" s="5">
        <f t="shared" si="0"/>
        <v>3.8188050824401865</v>
      </c>
      <c r="O9" s="5">
        <f>(F9-J9)/2</f>
        <v>0.7943619032633986</v>
      </c>
      <c r="P9" s="5"/>
      <c r="Q9" s="5"/>
      <c r="R9" s="5"/>
      <c r="S9" s="2"/>
      <c r="T9" s="17" t="s">
        <v>2</v>
      </c>
      <c r="U9" s="12">
        <v>2</v>
      </c>
      <c r="V9" s="12">
        <f>CONVERT(U9,"ft","m")</f>
        <v>0.6096</v>
      </c>
      <c r="W9" s="18">
        <v>94.35650000000001</v>
      </c>
      <c r="X9" s="18">
        <v>4.64</v>
      </c>
      <c r="Y9" s="19">
        <v>1.048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0.05912</v>
      </c>
      <c r="E10" s="2">
        <v>0.07472</v>
      </c>
      <c r="F10" s="2">
        <v>0.08445</v>
      </c>
      <c r="G10" s="2">
        <v>0.09452</v>
      </c>
      <c r="H10" s="2">
        <v>0.1173</v>
      </c>
      <c r="I10" s="2">
        <v>0.1442</v>
      </c>
      <c r="J10" s="2">
        <v>0.1591</v>
      </c>
      <c r="K10" s="2">
        <v>0.1746</v>
      </c>
      <c r="L10" s="2">
        <v>0.1993</v>
      </c>
      <c r="M10" s="2"/>
      <c r="N10" s="5">
        <f t="shared" si="0"/>
        <v>0.121775</v>
      </c>
      <c r="O10" s="5"/>
      <c r="P10" s="5">
        <v>94.35650000000001</v>
      </c>
      <c r="Q10" s="5">
        <v>4.64</v>
      </c>
      <c r="R10" s="5">
        <v>1.048</v>
      </c>
      <c r="S10" s="2"/>
      <c r="T10" s="17" t="s">
        <v>3</v>
      </c>
      <c r="U10" s="12">
        <v>3</v>
      </c>
      <c r="V10" s="12">
        <f>CONVERT(U10,"ft","m")</f>
        <v>0.9144</v>
      </c>
      <c r="W10" s="18">
        <v>85.5951</v>
      </c>
      <c r="X10" s="18">
        <v>12.81</v>
      </c>
      <c r="Y10" s="19">
        <v>1.598</v>
      </c>
      <c r="Z10" s="2"/>
      <c r="AA10" s="2"/>
      <c r="AB10" s="2"/>
      <c r="AC10" s="2"/>
    </row>
    <row r="11" spans="1:29" ht="12">
      <c r="A11" s="2"/>
      <c r="B11" s="2"/>
      <c r="C11" s="2"/>
      <c r="D11" s="2">
        <v>4.0802099202906605</v>
      </c>
      <c r="E11" s="2">
        <v>3.74236173472715</v>
      </c>
      <c r="F11" s="2">
        <v>3.565758766748064</v>
      </c>
      <c r="G11" s="2">
        <v>3.4032365604629646</v>
      </c>
      <c r="H11" s="2">
        <v>3.091725081520941</v>
      </c>
      <c r="I11" s="2">
        <v>2.793856930308627</v>
      </c>
      <c r="J11" s="2">
        <v>2.651994259218402</v>
      </c>
      <c r="K11" s="2">
        <v>2.517874535920009</v>
      </c>
      <c r="L11" s="2">
        <v>2.3269863847103913</v>
      </c>
      <c r="M11" s="2"/>
      <c r="N11" s="5">
        <f t="shared" si="0"/>
        <v>3.108876512983233</v>
      </c>
      <c r="O11" s="5">
        <f>(F11-J11)/2</f>
        <v>0.45688225376483094</v>
      </c>
      <c r="P11" s="5"/>
      <c r="Q11" s="5"/>
      <c r="R11" s="5"/>
      <c r="S11" s="2"/>
      <c r="T11" s="17" t="s">
        <v>4</v>
      </c>
      <c r="U11" s="12">
        <v>4</v>
      </c>
      <c r="V11" s="12">
        <f>CONVERT(U11,"ft","m")</f>
        <v>1.2192</v>
      </c>
      <c r="W11" s="18">
        <v>28.8126</v>
      </c>
      <c r="X11" s="18">
        <v>51.17</v>
      </c>
      <c r="Y11" s="19">
        <v>20.03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0.04168</v>
      </c>
      <c r="E12" s="2">
        <v>0.05606</v>
      </c>
      <c r="F12" s="2">
        <v>0.06439</v>
      </c>
      <c r="G12" s="2">
        <v>0.07326</v>
      </c>
      <c r="H12" s="2">
        <v>0.09376</v>
      </c>
      <c r="I12" s="2">
        <v>0.1183</v>
      </c>
      <c r="J12" s="2">
        <v>0.1316</v>
      </c>
      <c r="K12" s="2">
        <v>0.1449</v>
      </c>
      <c r="L12" s="2">
        <v>0.1641</v>
      </c>
      <c r="M12" s="2"/>
      <c r="N12" s="5">
        <f t="shared" si="0"/>
        <v>0.097995</v>
      </c>
      <c r="O12" s="5"/>
      <c r="P12" s="5">
        <v>85.5951</v>
      </c>
      <c r="Q12" s="5">
        <v>12.81</v>
      </c>
      <c r="R12" s="5">
        <v>1.598</v>
      </c>
      <c r="S12" s="2"/>
      <c r="T12" s="17" t="s">
        <v>5</v>
      </c>
      <c r="U12" s="12">
        <v>5</v>
      </c>
      <c r="V12" s="12">
        <f>CONVERT(U12,"ft","m")</f>
        <v>1.524</v>
      </c>
      <c r="W12" s="18">
        <v>32.32082</v>
      </c>
      <c r="X12" s="18">
        <v>53.77</v>
      </c>
      <c r="Y12" s="19">
        <v>13.87</v>
      </c>
      <c r="Z12" s="2"/>
      <c r="AA12" s="2"/>
      <c r="AB12" s="2"/>
      <c r="AC12" s="2"/>
    </row>
    <row r="13" spans="1:29" ht="12">
      <c r="A13" s="2"/>
      <c r="B13" s="2"/>
      <c r="C13" s="2"/>
      <c r="D13" s="2">
        <v>4.584500912158304</v>
      </c>
      <c r="E13" s="2">
        <v>4.156884445404319</v>
      </c>
      <c r="F13" s="2">
        <v>3.9570195397986474</v>
      </c>
      <c r="G13" s="2">
        <v>3.770830488728252</v>
      </c>
      <c r="H13" s="2">
        <v>3.414883620014564</v>
      </c>
      <c r="I13" s="2">
        <v>3.0794780212096606</v>
      </c>
      <c r="J13" s="2">
        <v>2.9257686058142083</v>
      </c>
      <c r="K13" s="2">
        <v>2.78687049999252</v>
      </c>
      <c r="L13" s="2">
        <v>2.6073528560357366</v>
      </c>
      <c r="M13" s="2"/>
      <c r="N13" s="5">
        <f t="shared" si="0"/>
        <v>3.441394072806428</v>
      </c>
      <c r="O13" s="5">
        <f>(F13-J13)/2</f>
        <v>0.5156254669922196</v>
      </c>
      <c r="P13" s="5"/>
      <c r="Q13" s="5"/>
      <c r="R13" s="5"/>
      <c r="S13" s="2"/>
      <c r="T13" s="17" t="s">
        <v>6</v>
      </c>
      <c r="U13" s="12">
        <v>6</v>
      </c>
      <c r="V13" s="12">
        <f>CONVERT(U13,"ft","m")</f>
        <v>1.8288</v>
      </c>
      <c r="W13" s="18">
        <v>51.64</v>
      </c>
      <c r="X13" s="18">
        <v>43.1</v>
      </c>
      <c r="Y13" s="19">
        <v>5.26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0.0012</v>
      </c>
      <c r="E14" s="2">
        <v>0.002086</v>
      </c>
      <c r="F14" s="2">
        <v>0.003137</v>
      </c>
      <c r="G14" s="2">
        <v>0.004997</v>
      </c>
      <c r="H14" s="2">
        <v>0.01767</v>
      </c>
      <c r="I14" s="2">
        <v>0.07531</v>
      </c>
      <c r="J14" s="2">
        <v>0.1076</v>
      </c>
      <c r="K14" s="2">
        <v>0.14</v>
      </c>
      <c r="L14" s="2">
        <v>0.2085</v>
      </c>
      <c r="M14" s="2"/>
      <c r="N14" s="5">
        <f t="shared" si="0"/>
        <v>0.0553685</v>
      </c>
      <c r="O14" s="5"/>
      <c r="P14" s="5">
        <v>28.8126</v>
      </c>
      <c r="Q14" s="5">
        <v>51.17</v>
      </c>
      <c r="R14" s="5">
        <v>20.03</v>
      </c>
      <c r="S14" s="2"/>
      <c r="T14" s="17" t="s">
        <v>7</v>
      </c>
      <c r="U14" s="12">
        <v>7</v>
      </c>
      <c r="V14" s="12">
        <f>CONVERT(U14,"ft","m")</f>
        <v>2.1336</v>
      </c>
      <c r="W14" s="18">
        <v>18.8456</v>
      </c>
      <c r="X14" s="18">
        <v>51.69</v>
      </c>
      <c r="Y14" s="19">
        <v>29.43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9.702749878828294</v>
      </c>
      <c r="E15" s="2">
        <v>8.905045126804408</v>
      </c>
      <c r="F15" s="2">
        <v>8.316398755480572</v>
      </c>
      <c r="G15" s="2">
        <v>7.644722066588288</v>
      </c>
      <c r="H15" s="2">
        <v>5.822554149885195</v>
      </c>
      <c r="I15" s="2">
        <v>3.7310147446314543</v>
      </c>
      <c r="J15" s="2">
        <v>3.216250016992825</v>
      </c>
      <c r="K15" s="2">
        <v>2.8365012677171206</v>
      </c>
      <c r="L15" s="2">
        <v>2.2618807112174237</v>
      </c>
      <c r="M15" s="2"/>
      <c r="N15" s="5">
        <f t="shared" si="0"/>
        <v>5.766324386236699</v>
      </c>
      <c r="O15" s="5">
        <f>(F15-J15)/2</f>
        <v>2.550074369243873</v>
      </c>
      <c r="P15" s="5"/>
      <c r="Q15" s="5"/>
      <c r="R15" s="5"/>
      <c r="S15" s="2"/>
      <c r="T15" s="17" t="s">
        <v>8</v>
      </c>
      <c r="U15" s="12">
        <v>8</v>
      </c>
      <c r="V15" s="12">
        <f>CONVERT(U15,"ft","m")</f>
        <v>2.4384</v>
      </c>
      <c r="W15" s="18">
        <v>33.509100000000004</v>
      </c>
      <c r="X15" s="18">
        <v>40.71</v>
      </c>
      <c r="Y15" s="19">
        <v>25.83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0.001395</v>
      </c>
      <c r="E16" s="2">
        <v>0.002662</v>
      </c>
      <c r="F16" s="2">
        <v>0.004774</v>
      </c>
      <c r="G16" s="2">
        <v>0.01197</v>
      </c>
      <c r="H16" s="2">
        <v>0.04262</v>
      </c>
      <c r="I16" s="2">
        <v>0.07219</v>
      </c>
      <c r="J16" s="2">
        <v>0.08885</v>
      </c>
      <c r="K16" s="2">
        <v>0.1081</v>
      </c>
      <c r="L16" s="2">
        <v>0.14</v>
      </c>
      <c r="M16" s="2"/>
      <c r="N16" s="5">
        <f t="shared" si="0"/>
        <v>0.046812</v>
      </c>
      <c r="O16" s="5"/>
      <c r="P16" s="5">
        <v>32.32082</v>
      </c>
      <c r="Q16" s="5">
        <v>53.77</v>
      </c>
      <c r="R16" s="5">
        <v>13.87</v>
      </c>
      <c r="S16" s="2"/>
      <c r="T16" s="17" t="s">
        <v>9</v>
      </c>
      <c r="U16" s="12">
        <v>9</v>
      </c>
      <c r="V16" s="12">
        <f>CONVERT(U16,"ft","m")</f>
        <v>2.7432</v>
      </c>
      <c r="W16" s="18">
        <v>30.01926</v>
      </c>
      <c r="X16" s="18">
        <v>40.26</v>
      </c>
      <c r="Y16" s="19">
        <v>29.73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9.485519162607623</v>
      </c>
      <c r="E17" s="2">
        <v>8.553273713412283</v>
      </c>
      <c r="F17" s="2">
        <v>7.710585718242398</v>
      </c>
      <c r="G17" s="2">
        <v>6.384433037493309</v>
      </c>
      <c r="H17" s="2">
        <v>4.552325596654109</v>
      </c>
      <c r="I17" s="2">
        <v>3.792057185759196</v>
      </c>
      <c r="J17" s="2">
        <v>3.492484413520771</v>
      </c>
      <c r="K17" s="2">
        <v>3.2095615718147994</v>
      </c>
      <c r="L17" s="2">
        <v>2.8365012677171206</v>
      </c>
      <c r="M17" s="2"/>
      <c r="N17" s="5">
        <f t="shared" si="0"/>
        <v>5.601535065881585</v>
      </c>
      <c r="O17" s="5">
        <f>(F17-J17)/2</f>
        <v>2.1090506523608132</v>
      </c>
      <c r="P17" s="5"/>
      <c r="Q17" s="5"/>
      <c r="R17" s="5"/>
      <c r="S17" s="2"/>
      <c r="T17" s="17" t="s">
        <v>10</v>
      </c>
      <c r="U17" s="12">
        <v>10</v>
      </c>
      <c r="V17" s="12">
        <f>CONVERT(U17,"ft","m")</f>
        <v>3.048</v>
      </c>
      <c r="W17" s="18">
        <v>21.015</v>
      </c>
      <c r="X17" s="18">
        <v>46.02</v>
      </c>
      <c r="Y17" s="19">
        <v>32.92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0.003634</v>
      </c>
      <c r="E18" s="2">
        <v>0.01636</v>
      </c>
      <c r="F18" s="2">
        <v>0.03269</v>
      </c>
      <c r="G18" s="2">
        <v>0.04476</v>
      </c>
      <c r="H18" s="2">
        <v>0.06359</v>
      </c>
      <c r="I18" s="2">
        <v>0.08274</v>
      </c>
      <c r="J18" s="2">
        <v>0.09415</v>
      </c>
      <c r="K18" s="2">
        <v>0.1068</v>
      </c>
      <c r="L18" s="2">
        <v>0.1265</v>
      </c>
      <c r="M18" s="2"/>
      <c r="N18" s="5">
        <f t="shared" si="0"/>
        <v>0.06342</v>
      </c>
      <c r="O18" s="5"/>
      <c r="P18" s="5">
        <v>51.64</v>
      </c>
      <c r="Q18" s="5">
        <v>43.1</v>
      </c>
      <c r="R18" s="5">
        <v>5.26</v>
      </c>
      <c r="S18" s="2"/>
      <c r="T18" s="17" t="s">
        <v>11</v>
      </c>
      <c r="U18" s="12">
        <v>11</v>
      </c>
      <c r="V18" s="12">
        <f>CONVERT(U18,"ft","m")</f>
        <v>3.3528</v>
      </c>
      <c r="W18" s="18">
        <v>46.17259</v>
      </c>
      <c r="X18" s="18">
        <v>31.81</v>
      </c>
      <c r="Y18" s="19">
        <v>22.05</v>
      </c>
      <c r="Z18" s="2"/>
      <c r="AA18" s="2"/>
      <c r="AB18" s="2"/>
      <c r="AC18" s="2"/>
    </row>
    <row r="19" spans="1:29" ht="12">
      <c r="A19" s="2"/>
      <c r="B19" s="2"/>
      <c r="C19" s="2"/>
      <c r="D19" s="2">
        <v>8.10422586509006</v>
      </c>
      <c r="E19" s="2">
        <v>5.933683441495063</v>
      </c>
      <c r="F19" s="2">
        <v>4.935006812669545</v>
      </c>
      <c r="G19" s="2">
        <v>4.481646153460417</v>
      </c>
      <c r="H19" s="2">
        <v>3.9750562809431136</v>
      </c>
      <c r="I19" s="2">
        <v>3.5952712322016755</v>
      </c>
      <c r="J19" s="2">
        <v>3.4088950949352212</v>
      </c>
      <c r="K19" s="2">
        <v>3.227016447861896</v>
      </c>
      <c r="L19" s="2">
        <v>2.982790709967777</v>
      </c>
      <c r="M19" s="2"/>
      <c r="N19" s="5">
        <f t="shared" si="0"/>
        <v>4.171950953802384</v>
      </c>
      <c r="O19" s="5">
        <f>(F19-J19)/2</f>
        <v>0.7630558588671621</v>
      </c>
      <c r="P19" s="5"/>
      <c r="Q19" s="5"/>
      <c r="R19" s="5"/>
      <c r="S19" s="2"/>
      <c r="T19" s="17" t="s">
        <v>12</v>
      </c>
      <c r="U19" s="12">
        <v>12</v>
      </c>
      <c r="V19" s="12">
        <f>CONVERT(U19,"ft","m")</f>
        <v>3.6576</v>
      </c>
      <c r="W19" s="18">
        <v>38.8</v>
      </c>
      <c r="X19" s="18">
        <v>35.52</v>
      </c>
      <c r="Y19" s="19">
        <v>25.72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0.000822</v>
      </c>
      <c r="E20" s="2">
        <v>0.001268</v>
      </c>
      <c r="F20" s="2">
        <v>0.001959</v>
      </c>
      <c r="G20" s="2">
        <v>0.003166</v>
      </c>
      <c r="H20" s="2">
        <v>0.01343</v>
      </c>
      <c r="I20" s="2">
        <v>0.04517</v>
      </c>
      <c r="J20" s="2">
        <v>0.07216</v>
      </c>
      <c r="K20" s="2">
        <v>0.09961</v>
      </c>
      <c r="L20" s="2">
        <v>0.1487</v>
      </c>
      <c r="M20" s="2"/>
      <c r="N20" s="5">
        <f t="shared" si="0"/>
        <v>0.0370595</v>
      </c>
      <c r="O20" s="5"/>
      <c r="P20" s="5">
        <v>18.8456</v>
      </c>
      <c r="Q20" s="5">
        <v>51.69</v>
      </c>
      <c r="R20" s="5">
        <v>29.43</v>
      </c>
      <c r="S20" s="2"/>
      <c r="T20" s="17" t="s">
        <v>13</v>
      </c>
      <c r="U20" s="12">
        <v>13</v>
      </c>
      <c r="V20" s="12">
        <f>CONVERT(U20,"ft","m")</f>
        <v>3.9624</v>
      </c>
      <c r="W20" s="18">
        <v>45.956100000000006</v>
      </c>
      <c r="X20" s="18">
        <v>30.73</v>
      </c>
      <c r="Y20" s="19">
        <v>23.31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10.24857398564249</v>
      </c>
      <c r="E21" s="2">
        <v>9.623229539184766</v>
      </c>
      <c r="F21" s="2">
        <v>8.995666887056588</v>
      </c>
      <c r="G21" s="2">
        <v>8.303123029186994</v>
      </c>
      <c r="H21" s="2">
        <v>6.21839688500937</v>
      </c>
      <c r="I21" s="2">
        <v>4.468491275999296</v>
      </c>
      <c r="J21" s="2">
        <v>3.792656851181431</v>
      </c>
      <c r="K21" s="2">
        <v>3.3275656058527248</v>
      </c>
      <c r="L21" s="2">
        <v>2.749523447497031</v>
      </c>
      <c r="M21" s="2"/>
      <c r="N21" s="5">
        <f t="shared" si="0"/>
        <v>6.39416186911901</v>
      </c>
      <c r="O21" s="5">
        <f>(F21-J21)/2</f>
        <v>2.6015050179375785</v>
      </c>
      <c r="P21" s="5"/>
      <c r="Q21" s="5"/>
      <c r="R21" s="5"/>
      <c r="S21" s="2"/>
      <c r="T21" s="17" t="s">
        <v>14</v>
      </c>
      <c r="U21" s="12">
        <v>14</v>
      </c>
      <c r="V21" s="12">
        <f>CONVERT(U21,"ft","m")</f>
        <v>4.2672</v>
      </c>
      <c r="W21" s="18">
        <v>37.354</v>
      </c>
      <c r="X21" s="18">
        <v>31.58</v>
      </c>
      <c r="Y21" s="19">
        <v>31.07</v>
      </c>
      <c r="Z21" s="2"/>
      <c r="AA21" s="2"/>
      <c r="AB21" s="2"/>
      <c r="AC21" s="2"/>
    </row>
    <row r="22" spans="1:29" ht="12.75" thickBot="1">
      <c r="A22" s="2" t="s">
        <v>8</v>
      </c>
      <c r="B22" s="2">
        <v>8</v>
      </c>
      <c r="C22" s="2">
        <f>CONVERT(B22,"ft","m")</f>
        <v>2.4384</v>
      </c>
      <c r="D22" s="2">
        <v>0.000915</v>
      </c>
      <c r="E22" s="2">
        <v>0.00149</v>
      </c>
      <c r="F22" s="2">
        <v>0.002307</v>
      </c>
      <c r="G22" s="2">
        <v>0.003743</v>
      </c>
      <c r="H22" s="2">
        <v>0.01907</v>
      </c>
      <c r="I22" s="2">
        <v>0.08826</v>
      </c>
      <c r="J22" s="2">
        <v>0.1265</v>
      </c>
      <c r="K22" s="2">
        <v>0.169</v>
      </c>
      <c r="L22" s="2">
        <v>0.2456</v>
      </c>
      <c r="M22" s="2"/>
      <c r="N22" s="5">
        <f t="shared" si="0"/>
        <v>0.0644035</v>
      </c>
      <c r="O22" s="5"/>
      <c r="P22" s="5">
        <v>33.509100000000004</v>
      </c>
      <c r="Q22" s="5">
        <v>40.71</v>
      </c>
      <c r="R22" s="5">
        <v>25.83</v>
      </c>
      <c r="S22" s="2"/>
      <c r="T22" s="20" t="s">
        <v>15</v>
      </c>
      <c r="U22" s="13">
        <v>15</v>
      </c>
      <c r="V22" s="13">
        <f>CONVERT(U22,"ft","m")</f>
        <v>4.572</v>
      </c>
      <c r="W22" s="21">
        <v>52.997</v>
      </c>
      <c r="X22" s="21">
        <v>27.43</v>
      </c>
      <c r="Y22" s="22">
        <v>19.51</v>
      </c>
      <c r="AA22" s="2"/>
      <c r="AB22" s="2"/>
      <c r="AC22" s="2"/>
    </row>
    <row r="23" spans="1:29" ht="12">
      <c r="A23" s="2"/>
      <c r="B23" s="2"/>
      <c r="C23" s="2"/>
      <c r="D23" s="2">
        <v>10.09394063615277</v>
      </c>
      <c r="E23" s="2">
        <v>9.39047195397465</v>
      </c>
      <c r="F23" s="2">
        <v>8.759766280641191</v>
      </c>
      <c r="G23" s="2">
        <v>8.061589236424211</v>
      </c>
      <c r="H23" s="2">
        <v>5.712551346124056</v>
      </c>
      <c r="I23" s="2">
        <v>3.502096442460825</v>
      </c>
      <c r="J23" s="2">
        <v>2.982790709967777</v>
      </c>
      <c r="K23" s="2">
        <v>2.5649048483799026</v>
      </c>
      <c r="L23" s="2">
        <v>2.02561753417927</v>
      </c>
      <c r="M23" s="2"/>
      <c r="N23" s="5">
        <f t="shared" si="0"/>
        <v>5.871278495304484</v>
      </c>
      <c r="O23" s="5">
        <f>(F23-J23)/2</f>
        <v>2.8884877853367072</v>
      </c>
      <c r="P23" s="5"/>
      <c r="Q23" s="5"/>
      <c r="R23" s="5"/>
      <c r="S23" s="2"/>
      <c r="T23" s="2"/>
      <c r="W23"/>
      <c r="X23"/>
      <c r="Y23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0.000718</v>
      </c>
      <c r="E24" s="2">
        <v>0.0011459999999999999</v>
      </c>
      <c r="F24" s="2">
        <v>0.0020870000000000003</v>
      </c>
      <c r="G24" s="2">
        <v>0.003207</v>
      </c>
      <c r="H24" s="2">
        <v>0.01505</v>
      </c>
      <c r="I24" s="2">
        <v>0.08427</v>
      </c>
      <c r="J24" s="2">
        <v>0.1227</v>
      </c>
      <c r="K24" s="2">
        <v>0.1538</v>
      </c>
      <c r="L24" s="2">
        <v>0.2002</v>
      </c>
      <c r="M24" s="2"/>
      <c r="N24" s="5">
        <f t="shared" si="0"/>
        <v>0.062393500000000005</v>
      </c>
      <c r="O24" s="5"/>
      <c r="P24" s="5">
        <v>30.01926</v>
      </c>
      <c r="Q24" s="5">
        <v>40.26</v>
      </c>
      <c r="R24" s="5">
        <v>29.73</v>
      </c>
      <c r="S24" s="2"/>
      <c r="T24" s="2"/>
      <c r="W24"/>
      <c r="X24"/>
      <c r="Y24"/>
      <c r="AA24" s="2"/>
      <c r="AB24" s="2"/>
      <c r="AC24" s="2"/>
    </row>
    <row r="25" spans="1:29" ht="12">
      <c r="A25" s="2"/>
      <c r="B25" s="2"/>
      <c r="C25" s="2"/>
      <c r="D25" s="2">
        <v>10.443728535501123</v>
      </c>
      <c r="E25" s="2">
        <v>9.76917724056727</v>
      </c>
      <c r="F25" s="2">
        <v>8.90435368416434</v>
      </c>
      <c r="G25" s="2">
        <v>8.284559930882528</v>
      </c>
      <c r="H25" s="2">
        <v>6.054092702789748</v>
      </c>
      <c r="I25" s="2">
        <v>3.5688370645892573</v>
      </c>
      <c r="J25" s="2">
        <v>3.0267928458865447</v>
      </c>
      <c r="K25" s="2">
        <v>2.7008725915876233</v>
      </c>
      <c r="L25" s="2">
        <v>2.320486120713456</v>
      </c>
      <c r="M25" s="2"/>
      <c r="N25" s="5">
        <f t="shared" si="0"/>
        <v>5.9655732650254425</v>
      </c>
      <c r="O25" s="5">
        <f>(F25-J25)/2</f>
        <v>2.9387804191388973</v>
      </c>
      <c r="P25" s="5"/>
      <c r="Q25" s="5"/>
      <c r="R25" s="5"/>
      <c r="S25" s="2"/>
      <c r="T25" s="2"/>
      <c r="W25"/>
      <c r="X25"/>
      <c r="Y25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0.000798</v>
      </c>
      <c r="E26" s="2">
        <v>0.001216</v>
      </c>
      <c r="F26" s="2">
        <v>0.001848</v>
      </c>
      <c r="G26" s="2">
        <v>0.002864</v>
      </c>
      <c r="H26" s="2">
        <v>0.008634</v>
      </c>
      <c r="I26" s="2">
        <v>0.04206</v>
      </c>
      <c r="J26" s="2">
        <v>0.1043</v>
      </c>
      <c r="K26" s="2">
        <v>0.1485</v>
      </c>
      <c r="L26" s="2">
        <v>0.2241</v>
      </c>
      <c r="M26" s="2"/>
      <c r="N26" s="5">
        <f t="shared" si="0"/>
        <v>0.053074</v>
      </c>
      <c r="O26" s="5"/>
      <c r="P26" s="5">
        <v>21.015</v>
      </c>
      <c r="Q26" s="5">
        <v>46.02</v>
      </c>
      <c r="R26" s="5">
        <v>32.92</v>
      </c>
      <c r="S26" s="2"/>
      <c r="T26" s="2"/>
      <c r="W26"/>
      <c r="X26"/>
      <c r="Y26"/>
      <c r="AA26" s="2"/>
      <c r="AB26" s="2"/>
      <c r="AC26" s="2"/>
    </row>
    <row r="27" spans="1:29" ht="12">
      <c r="A27" s="2"/>
      <c r="B27" s="2"/>
      <c r="C27" s="2"/>
      <c r="D27" s="2">
        <v>10.291323633101829</v>
      </c>
      <c r="E27" s="2">
        <v>9.683641055880589</v>
      </c>
      <c r="F27" s="2">
        <v>9.079819527908116</v>
      </c>
      <c r="G27" s="2">
        <v>8.447752792059918</v>
      </c>
      <c r="H27" s="2">
        <v>6.855755191862721</v>
      </c>
      <c r="I27" s="2">
        <v>4.571407339705032</v>
      </c>
      <c r="J27" s="2">
        <v>3.2611889370296834</v>
      </c>
      <c r="K27" s="2">
        <v>2.7514651638613215</v>
      </c>
      <c r="L27" s="2">
        <v>2.1577854460390564</v>
      </c>
      <c r="M27" s="2"/>
      <c r="N27" s="5">
        <f t="shared" si="0"/>
        <v>6.1705042324688995</v>
      </c>
      <c r="O27" s="5">
        <f>(F27-J27)/2</f>
        <v>2.9093152954392165</v>
      </c>
      <c r="P27" s="5"/>
      <c r="Q27" s="5"/>
      <c r="R27" s="5"/>
      <c r="S27" s="2"/>
      <c r="T27" s="2"/>
      <c r="W27"/>
      <c r="X27"/>
      <c r="Y27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0.000952</v>
      </c>
      <c r="E28" s="2">
        <v>0.001688</v>
      </c>
      <c r="F28" s="2">
        <v>0.0027160000000000005</v>
      </c>
      <c r="G28" s="2">
        <v>0.004666000000000001</v>
      </c>
      <c r="H28" s="2">
        <v>0.04826</v>
      </c>
      <c r="I28" s="2">
        <v>0.1305</v>
      </c>
      <c r="J28" s="2">
        <v>0.1601</v>
      </c>
      <c r="K28" s="2">
        <v>0.1894</v>
      </c>
      <c r="L28" s="2">
        <v>0.2541</v>
      </c>
      <c r="M28" s="2"/>
      <c r="N28" s="5">
        <f t="shared" si="0"/>
        <v>0.081408</v>
      </c>
      <c r="O28" s="5"/>
      <c r="P28" s="5">
        <v>46.17259</v>
      </c>
      <c r="Q28" s="5">
        <v>31.81</v>
      </c>
      <c r="R28" s="5">
        <v>22.05</v>
      </c>
      <c r="S28" s="2"/>
      <c r="T28" s="2"/>
      <c r="W28"/>
      <c r="X28"/>
      <c r="Y28"/>
      <c r="AA28" s="2"/>
      <c r="AB28" s="2"/>
      <c r="AC28" s="2"/>
    </row>
    <row r="29" spans="1:29" ht="12">
      <c r="A29" s="2"/>
      <c r="B29" s="2"/>
      <c r="C29" s="2"/>
      <c r="D29" s="2">
        <v>10.036750806016231</v>
      </c>
      <c r="E29" s="2">
        <v>9.210469380616988</v>
      </c>
      <c r="F29" s="2">
        <v>8.524300805079443</v>
      </c>
      <c r="G29" s="2">
        <v>7.743597977339975</v>
      </c>
      <c r="H29" s="2">
        <v>4.373028274221061</v>
      </c>
      <c r="I29" s="2">
        <v>2.9378782880922025</v>
      </c>
      <c r="J29" s="2">
        <v>2.6429547870331924</v>
      </c>
      <c r="K29" s="2">
        <v>2.4004917640810643</v>
      </c>
      <c r="L29" s="2">
        <v>1.9765317194960945</v>
      </c>
      <c r="M29" s="2"/>
      <c r="N29" s="5">
        <f t="shared" si="0"/>
        <v>5.583627796056318</v>
      </c>
      <c r="O29" s="5">
        <f>(F29-J29)/2</f>
        <v>2.9406730090231257</v>
      </c>
      <c r="P29" s="5"/>
      <c r="Q29" s="5"/>
      <c r="R29" s="5"/>
      <c r="S29" s="2"/>
      <c r="T29" s="2"/>
      <c r="W29"/>
      <c r="X29"/>
      <c r="Y29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0.000755</v>
      </c>
      <c r="E30" s="2">
        <v>0.001322</v>
      </c>
      <c r="F30" s="2">
        <v>0.002399</v>
      </c>
      <c r="G30" s="2">
        <v>0.003772</v>
      </c>
      <c r="H30" s="2">
        <v>0.02864</v>
      </c>
      <c r="I30" s="2">
        <v>0.1115</v>
      </c>
      <c r="J30" s="2">
        <v>0.1412</v>
      </c>
      <c r="K30" s="2">
        <v>0.1662</v>
      </c>
      <c r="L30" s="2">
        <v>0.2016</v>
      </c>
      <c r="M30" s="2"/>
      <c r="N30" s="5">
        <f t="shared" si="0"/>
        <v>0.0717995</v>
      </c>
      <c r="O30" s="5"/>
      <c r="P30" s="5">
        <v>38.8</v>
      </c>
      <c r="Q30" s="5">
        <v>35.52</v>
      </c>
      <c r="R30" s="5">
        <v>25.72</v>
      </c>
      <c r="S30" s="2"/>
      <c r="T30" s="2"/>
      <c r="W30"/>
      <c r="X30"/>
      <c r="Y30"/>
      <c r="AA30" s="2"/>
      <c r="AB30" s="2"/>
      <c r="AC30" s="2"/>
    </row>
    <row r="31" spans="1:29" ht="12">
      <c r="A31" s="2"/>
      <c r="B31" s="2"/>
      <c r="C31" s="2"/>
      <c r="D31" s="2">
        <v>10.371235735111734</v>
      </c>
      <c r="E31" s="2">
        <v>9.563062107816483</v>
      </c>
      <c r="F31" s="2">
        <v>8.70335112703074</v>
      </c>
      <c r="G31" s="2">
        <v>8.050454608649078</v>
      </c>
      <c r="H31" s="2">
        <v>5.125824697172555</v>
      </c>
      <c r="I31" s="2">
        <v>3.1648843847417822</v>
      </c>
      <c r="J31" s="2">
        <v>2.8241880062782694</v>
      </c>
      <c r="K31" s="2">
        <v>2.589007712779105</v>
      </c>
      <c r="L31" s="2">
        <v>2.3104324560495333</v>
      </c>
      <c r="M31" s="2"/>
      <c r="N31" s="5">
        <f t="shared" si="0"/>
        <v>5.763769566654505</v>
      </c>
      <c r="O31" s="5">
        <f>(F31-J31)/2</f>
        <v>2.9395815603762347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0.000923</v>
      </c>
      <c r="E32" s="2">
        <v>0.001599</v>
      </c>
      <c r="F32" s="2">
        <v>0.002558</v>
      </c>
      <c r="G32" s="2">
        <v>0.004311</v>
      </c>
      <c r="H32" s="2">
        <v>0.04640999999999999</v>
      </c>
      <c r="I32" s="2">
        <v>0.129</v>
      </c>
      <c r="J32" s="2">
        <v>0.1548</v>
      </c>
      <c r="K32" s="2">
        <v>0.1803</v>
      </c>
      <c r="L32" s="2">
        <v>0.2381</v>
      </c>
      <c r="M32" s="2"/>
      <c r="N32" s="5">
        <f t="shared" si="0"/>
        <v>0.078679</v>
      </c>
      <c r="O32" s="5"/>
      <c r="P32" s="5">
        <v>45.956100000000006</v>
      </c>
      <c r="Q32" s="5">
        <v>30.73</v>
      </c>
      <c r="R32" s="5">
        <v>23.31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10.0813817316784</v>
      </c>
      <c r="E33" s="2">
        <v>9.288614345843843</v>
      </c>
      <c r="F33" s="2">
        <v>8.610768020442537</v>
      </c>
      <c r="G33" s="2">
        <v>7.857761722145682</v>
      </c>
      <c r="H33" s="2">
        <v>4.42942049226662</v>
      </c>
      <c r="I33" s="2">
        <v>2.954557029238833</v>
      </c>
      <c r="J33" s="2">
        <v>2.691522623405039</v>
      </c>
      <c r="K33" s="2">
        <v>2.471528698117108</v>
      </c>
      <c r="L33" s="2">
        <v>2.0703604742791155</v>
      </c>
      <c r="M33" s="2"/>
      <c r="N33" s="5">
        <f t="shared" si="0"/>
        <v>5.651145321923788</v>
      </c>
      <c r="O33" s="5">
        <f>(F33-J33)/2</f>
        <v>2.959622698518749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0.000781</v>
      </c>
      <c r="E34" s="2">
        <v>0.001204</v>
      </c>
      <c r="F34" s="2">
        <v>0.001894</v>
      </c>
      <c r="G34" s="2">
        <v>0.003008</v>
      </c>
      <c r="H34" s="2">
        <v>0.01518</v>
      </c>
      <c r="I34" s="2">
        <v>0.1196</v>
      </c>
      <c r="J34" s="2">
        <v>0.1463</v>
      </c>
      <c r="K34" s="2">
        <v>0.1697</v>
      </c>
      <c r="L34" s="2">
        <v>0.2068</v>
      </c>
      <c r="M34" s="2"/>
      <c r="N34" s="5">
        <f t="shared" si="0"/>
        <v>0.07409700000000001</v>
      </c>
      <c r="O34" s="5"/>
      <c r="P34" s="5">
        <v>37.354</v>
      </c>
      <c r="Q34" s="5">
        <v>31.58</v>
      </c>
      <c r="R34" s="5">
        <v>31.07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10.322389831182196</v>
      </c>
      <c r="E35" s="2">
        <v>9.697948892564472</v>
      </c>
      <c r="F35" s="2">
        <v>9.04434795385579</v>
      </c>
      <c r="G35" s="2">
        <v>8.376979717646536</v>
      </c>
      <c r="H35" s="2">
        <v>6.041684399021345</v>
      </c>
      <c r="I35" s="2">
        <v>3.0637107053513444</v>
      </c>
      <c r="J35" s="2">
        <v>2.7729983254109625</v>
      </c>
      <c r="K35" s="2">
        <v>2.5589415300067864</v>
      </c>
      <c r="L35" s="2">
        <v>2.2736919092345147</v>
      </c>
      <c r="M35" s="2"/>
      <c r="N35" s="5">
        <f t="shared" si="0"/>
        <v>5.908673139633375</v>
      </c>
      <c r="O35" s="5">
        <f>(F35-J35)/2</f>
        <v>3.1356748142224133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0.001093</v>
      </c>
      <c r="E36" s="2">
        <v>0.001922</v>
      </c>
      <c r="F36" s="2">
        <v>0.003075</v>
      </c>
      <c r="G36" s="2">
        <v>0.005881</v>
      </c>
      <c r="H36" s="2">
        <v>0.07851</v>
      </c>
      <c r="I36" s="2">
        <v>0.1439</v>
      </c>
      <c r="J36" s="2">
        <v>0.1689</v>
      </c>
      <c r="K36" s="2">
        <v>0.1944</v>
      </c>
      <c r="L36" s="2">
        <v>0.2598</v>
      </c>
      <c r="M36" s="2"/>
      <c r="N36" s="5">
        <f t="shared" si="0"/>
        <v>0.0859875</v>
      </c>
      <c r="O36" s="5"/>
      <c r="P36" s="5">
        <v>52.997</v>
      </c>
      <c r="Q36" s="5">
        <v>27.43</v>
      </c>
      <c r="R36" s="5">
        <v>19.51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9.83749088365227</v>
      </c>
      <c r="E37" s="2">
        <v>9.023175948550424</v>
      </c>
      <c r="F37" s="2">
        <v>8.345197874210209</v>
      </c>
      <c r="G37" s="2">
        <v>7.409722794162242</v>
      </c>
      <c r="H37" s="2">
        <v>3.6709797646676208</v>
      </c>
      <c r="I37" s="2">
        <v>2.7968615028091515</v>
      </c>
      <c r="J37" s="2">
        <v>2.565758766748064</v>
      </c>
      <c r="K37" s="2">
        <v>2.362899875943669</v>
      </c>
      <c r="L37" s="2">
        <v>1.9445266641015686</v>
      </c>
      <c r="M37" s="2"/>
      <c r="N37" s="5">
        <f t="shared" si="0"/>
        <v>5.455478320479136</v>
      </c>
      <c r="O37" s="5">
        <f>(F37-J37)/2</f>
        <v>2.8897195537310725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2000-08-24T21:45:15Z</dcterms:created>
  <dcterms:modified xsi:type="dcterms:W3CDTF">2001-01-25T16:46:56Z</dcterms:modified>
  <cp:category/>
  <cp:version/>
  <cp:contentType/>
  <cp:contentStatus/>
</cp:coreProperties>
</file>