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020" windowHeight="93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<sst xmlns="http://schemas.openxmlformats.org/spreadsheetml/2006/main" count="47" uniqueCount="31">
  <si>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201-000-002</t>
  </si>
  <si>
    <t>201-011-013</t>
  </si>
  <si>
    <t>201-023-025</t>
  </si>
  <si>
    <t>201-035-037</t>
  </si>
  <si>
    <t>201-047-049</t>
  </si>
  <si>
    <t>201-059-061</t>
  </si>
  <si>
    <t>201-071-073</t>
  </si>
  <si>
    <t>201-083-085</t>
  </si>
  <si>
    <t>201-095-097</t>
  </si>
  <si>
    <t>201-107-109</t>
  </si>
  <si>
    <t>201-119-121</t>
  </si>
  <si>
    <t>201-131-133</t>
  </si>
  <si>
    <t>201-143-145</t>
  </si>
  <si>
    <t>201-155-157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</si>
  <si>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</si>
  <si>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</si>
  <si>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</si>
  <si>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</si>
  <si>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</si>
  <si>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</si>
  <si>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</si>
  <si>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</si>
  <si>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>Mean (Inman, 1952)</t>
  </si>
  <si>
    <t>S.D. (phi units)</t>
  </si>
  <si>
    <t xml:space="preserve">% finer than </t>
  </si>
  <si>
    <t>Sample</t>
  </si>
  <si>
    <t>Depth (ft)</t>
  </si>
  <si>
    <t>Depth (m)</t>
  </si>
  <si>
    <t xml:space="preserve">%Silt </t>
  </si>
  <si>
    <t>Chart table</t>
  </si>
  <si>
    <t>BSS00_201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</si>
</sst>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8">
    <font>
      <sz val="10"/>
      <name val="Times New Roman"/>
      <family val="0"/>
    </font>
    <font>
      <sz val="9"/>
      <name val="Arial"/>
      <family val="0"/>
    </font>
    <font>
      <sz val="5.75"/>
      <name val="Arial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65" fontId="6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9" fontId="6" fillId="0" borderId="1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2" fontId="6" fillId="0" borderId="5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6" fillId="0" borderId="6" xfId="0" applyNumberFormat="1" applyFont="1" applyBorder="1" applyAlignment="1">
      <alignment/>
    </xf>
    <xf numFmtId="2" fontId="6" fillId="0" borderId="7" xfId="0" applyNumberFormat="1" applyFont="1" applyBorder="1" applyAlignment="1">
      <alignment/>
    </xf>
    <xf numFmtId="2" fontId="6" fillId="0" borderId="8" xfId="0" applyNumberFormat="1" applyFont="1" applyBorder="1" applyAlignment="1">
      <alignment/>
    </xf>
    <xf numFmtId="165" fontId="6" fillId="0" borderId="8" xfId="0" applyNumberFormat="1" applyFont="1" applyBorder="1" applyAlignment="1">
      <alignment/>
    </xf>
    <xf numFmtId="165" fontId="6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"/>
                <a:ea typeface="Times New Roman"/>
                <a:cs typeface="Times New Roman"/>
              </a:rPr>
              <a:t>BSS00_201 depth vs %sand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DATATABLE!$W$7:$W$20</c:f>
              <c:numCache>
                <c:ptCount val="14"/>
                <c:pt idx="0">
                  <c:v>89.48</c:v>
                </c:pt>
                <c:pt idx="1">
                  <c:v>53.19010000000001</c:v>
                </c:pt>
                <c:pt idx="2">
                  <c:v>75.95</c:v>
                </c:pt>
                <c:pt idx="3">
                  <c:v>56.408</c:v>
                </c:pt>
                <c:pt idx="4">
                  <c:v>69.45955000000001</c:v>
                </c:pt>
                <c:pt idx="5">
                  <c:v>54.40401</c:v>
                </c:pt>
                <c:pt idx="6">
                  <c:v>24.8168</c:v>
                </c:pt>
                <c:pt idx="7">
                  <c:v>23.094</c:v>
                </c:pt>
                <c:pt idx="8">
                  <c:v>23.022811000000004</c:v>
                </c:pt>
                <c:pt idx="9">
                  <c:v>28.438200000000002</c:v>
                </c:pt>
                <c:pt idx="10">
                  <c:v>8.341</c:v>
                </c:pt>
                <c:pt idx="11">
                  <c:v>55.88199999999999</c:v>
                </c:pt>
                <c:pt idx="12">
                  <c:v>95.3</c:v>
                </c:pt>
                <c:pt idx="13">
                  <c:v>93.24</c:v>
                </c:pt>
              </c:numCache>
            </c:numRef>
          </c:xVal>
          <c:yVal>
            <c:numRef>
              <c:f>DATATABLE!$U$7:$U$20</c:f>
              <c:numCache>
                <c:ptCount val="14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yVal>
          <c:smooth val="0"/>
        </c:ser>
        <c:axId val="25762149"/>
        <c:axId val="66472482"/>
      </c:scatterChart>
      <c:valAx>
        <c:axId val="25762149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imes New Roman"/>
                    <a:ea typeface="Times New Roman"/>
                    <a:cs typeface="Times New Roman"/>
                  </a:rPr>
                  <a:t>% sand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6472482"/>
        <c:crosses val="autoZero"/>
        <c:crossBetween val="midCat"/>
        <c:dispUnits/>
        <c:majorUnit val="10"/>
        <c:minorUnit val="5"/>
      </c:valAx>
      <c:valAx>
        <c:axId val="66472482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5762149"/>
        <c:crosses val="autoZero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"/>
                <a:ea typeface="Times New Roman"/>
                <a:cs typeface="Times New Roman"/>
              </a:rPr>
              <a:t>BSS00_201 depth vs %sand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DATATABLE!$W$7:$W$20</c:f>
              <c:numCache>
                <c:ptCount val="14"/>
                <c:pt idx="0">
                  <c:v>89.48</c:v>
                </c:pt>
                <c:pt idx="1">
                  <c:v>53.19010000000001</c:v>
                </c:pt>
                <c:pt idx="2">
                  <c:v>75.95</c:v>
                </c:pt>
                <c:pt idx="3">
                  <c:v>56.408</c:v>
                </c:pt>
                <c:pt idx="4">
                  <c:v>69.45955000000001</c:v>
                </c:pt>
                <c:pt idx="5">
                  <c:v>54.40401</c:v>
                </c:pt>
                <c:pt idx="6">
                  <c:v>24.8168</c:v>
                </c:pt>
                <c:pt idx="7">
                  <c:v>23.094</c:v>
                </c:pt>
                <c:pt idx="8">
                  <c:v>23.022811000000004</c:v>
                </c:pt>
                <c:pt idx="9">
                  <c:v>28.438200000000002</c:v>
                </c:pt>
                <c:pt idx="10">
                  <c:v>8.341</c:v>
                </c:pt>
                <c:pt idx="11">
                  <c:v>55.88199999999999</c:v>
                </c:pt>
                <c:pt idx="12">
                  <c:v>95.3</c:v>
                </c:pt>
                <c:pt idx="13">
                  <c:v>93.24</c:v>
                </c:pt>
              </c:numCache>
            </c:numRef>
          </c:xVal>
          <c:yVal>
            <c:numRef>
              <c:f>DATATABLE!$V$7:$V$20</c:f>
              <c:numCache>
                <c:ptCount val="14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</c:numCache>
            </c:numRef>
          </c:yVal>
          <c:smooth val="0"/>
        </c:ser>
        <c:axId val="58835899"/>
        <c:axId val="26669184"/>
      </c:scatterChart>
      <c:valAx>
        <c:axId val="58835899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imes New Roman"/>
                    <a:ea typeface="Times New Roman"/>
                    <a:cs typeface="Times New Roman"/>
                  </a:rPr>
                  <a:t>% sand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6669184"/>
        <c:crosses val="autoZero"/>
        <c:crossBetween val="midCat"/>
        <c:dispUnits/>
        <c:majorUnit val="10"/>
        <c:minorUnit val="5"/>
      </c:valAx>
      <c:valAx>
        <c:axId val="26669184"/>
        <c:scaling>
          <c:orientation val="maxMin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8835899"/>
        <c:crosses val="autoZero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36</xdr:row>
      <xdr:rowOff>28575</xdr:rowOff>
    </xdr:from>
    <xdr:to>
      <xdr:col>9</xdr:col>
      <xdr:colOff>104775</xdr:colOff>
      <xdr:row>78</xdr:row>
      <xdr:rowOff>66675</xdr:rowOff>
    </xdr:to>
    <xdr:graphicFrame>
      <xdr:nvGraphicFramePr>
        <xdr:cNvPr id="1" name="Chart 1"/>
        <xdr:cNvGraphicFramePr/>
      </xdr:nvGraphicFramePr>
      <xdr:xfrm>
        <a:off x="180975" y="4572000"/>
        <a:ext cx="3352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219075</xdr:colOff>
      <xdr:row>36</xdr:row>
      <xdr:rowOff>38100</xdr:rowOff>
    </xdr:from>
    <xdr:to>
      <xdr:col>18</xdr:col>
      <xdr:colOff>485775</xdr:colOff>
      <xdr:row>78</xdr:row>
      <xdr:rowOff>47625</xdr:rowOff>
    </xdr:to>
    <xdr:graphicFrame>
      <xdr:nvGraphicFramePr>
        <xdr:cNvPr id="2" name="Chart 2"/>
        <xdr:cNvGraphicFramePr/>
      </xdr:nvGraphicFramePr>
      <xdr:xfrm>
        <a:off x="3943350" y="4581525"/>
        <a:ext cx="3009900" cy="532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75"/>
  <sheetViews>
    <sheetView tabSelected="1" zoomScale="90" zoomScaleNormal="90" workbookViewId="0" topLeftCell="A1">
      <selection activeCell="A4" sqref="A4"/>
    </sheetView>
  </sheetViews>
  <sheetFormatPr defaultColWidth="12" defaultRowHeight="12.75"/>
  <cols>
    <col min="1" max="1" width="8.83203125" style="2" customWidth="1"/>
    <col min="2" max="2" width="10.33203125" style="2" customWidth="1"/>
    <col min="3" max="3" width="10.16015625" style="2" customWidth="1"/>
    <col min="4" max="4" width="5" style="2" customWidth="1"/>
    <col min="5" max="5" width="4.83203125" style="2" customWidth="1"/>
    <col min="6" max="6" width="5.16015625" style="2" customWidth="1"/>
    <col min="7" max="7" width="5.33203125" style="2" customWidth="1"/>
    <col min="8" max="10" width="5.16015625" style="2" customWidth="1"/>
    <col min="11" max="11" width="5" style="2" customWidth="1"/>
    <col min="12" max="12" width="5.33203125" style="2" customWidth="1"/>
    <col min="13" max="13" width="3.16015625" style="2" customWidth="1"/>
    <col min="14" max="14" width="12.33203125" style="2" customWidth="1"/>
    <col min="15" max="15" width="9.33203125" style="2" customWidth="1"/>
    <col min="16" max="16" width="4.33203125" style="2" customWidth="1"/>
    <col min="17" max="17" width="4.16015625" style="2" customWidth="1"/>
    <col min="18" max="18" width="4.33203125" style="2" customWidth="1"/>
    <col min="19" max="19" width="9.33203125" style="2" customWidth="1"/>
    <col min="20" max="20" width="11.33203125" style="2" bestFit="1" customWidth="1"/>
    <col min="21" max="21" width="9.33203125" style="2" customWidth="1"/>
    <col min="22" max="22" width="8.83203125" style="2" customWidth="1"/>
    <col min="23" max="23" width="7.83203125" style="2" customWidth="1"/>
    <col min="24" max="25" width="6.16015625" style="2" bestFit="1" customWidth="1"/>
    <col min="26" max="16384" width="9.33203125" style="2" customWidth="1"/>
  </cols>
  <sheetData>
    <row r="2" ht="9.75">
      <c r="J2" s="3"/>
    </row>
    <row r="4" spans="1:22" ht="9.75">
      <c r="A4" s="1" t="s">
        <v>30</v>
      </c>
      <c r="G4" s="4" t="s">
        <v>24</v>
      </c>
      <c r="U4" s="5"/>
      <c r="V4" s="5"/>
    </row>
    <row r="5" spans="1:20" ht="10.5" thickBot="1">
      <c r="A5" s="6" t="s">
        <v>16</v>
      </c>
      <c r="B5" s="6" t="s">
        <v>17</v>
      </c>
      <c r="C5" s="6" t="s">
        <v>21</v>
      </c>
      <c r="D5" s="7">
        <v>0.05</v>
      </c>
      <c r="E5" s="7">
        <v>0.1</v>
      </c>
      <c r="F5" s="7">
        <v>0.16</v>
      </c>
      <c r="G5" s="7">
        <v>0.25</v>
      </c>
      <c r="H5" s="7">
        <v>0.5</v>
      </c>
      <c r="I5" s="7">
        <v>0.75</v>
      </c>
      <c r="J5" s="7">
        <v>0.84</v>
      </c>
      <c r="K5" s="7">
        <v>0.9</v>
      </c>
      <c r="L5" s="7">
        <v>0.95</v>
      </c>
      <c r="M5" s="6"/>
      <c r="N5" s="6" t="s">
        <v>22</v>
      </c>
      <c r="O5" s="6" t="s">
        <v>23</v>
      </c>
      <c r="P5" s="6" t="s">
        <v>18</v>
      </c>
      <c r="Q5" s="6" t="s">
        <v>19</v>
      </c>
      <c r="R5" s="6" t="s">
        <v>20</v>
      </c>
      <c r="T5" s="1" t="s">
        <v>29</v>
      </c>
    </row>
    <row r="6" spans="1:29" ht="10.5" thickTop="1">
      <c r="A6" s="3" t="s">
        <v>0</v>
      </c>
      <c r="B6" s="3">
        <v>0.08333333333333333</v>
      </c>
      <c r="C6" s="3">
        <v>0.0254</v>
      </c>
      <c r="D6" s="8">
        <v>0.01591</v>
      </c>
      <c r="E6" s="8">
        <v>0.06058</v>
      </c>
      <c r="F6" s="8">
        <v>0.07742</v>
      </c>
      <c r="G6" s="8">
        <v>0.09125</v>
      </c>
      <c r="H6" s="8">
        <v>0.1201</v>
      </c>
      <c r="I6" s="8">
        <v>0.1556</v>
      </c>
      <c r="J6" s="8">
        <v>0.1765</v>
      </c>
      <c r="K6" s="8">
        <v>0.2002</v>
      </c>
      <c r="L6" s="8">
        <v>0.231</v>
      </c>
      <c r="M6" s="3" t="s">
        <v>14</v>
      </c>
      <c r="N6" s="5">
        <f>(F6+J6)/2</f>
        <v>0.12696</v>
      </c>
      <c r="O6" s="5"/>
      <c r="P6" s="5">
        <v>89.48</v>
      </c>
      <c r="Q6" s="5">
        <v>8.21</v>
      </c>
      <c r="R6" s="5">
        <v>2.198</v>
      </c>
      <c r="S6" s="3"/>
      <c r="T6" s="9" t="s">
        <v>25</v>
      </c>
      <c r="U6" s="10" t="s">
        <v>26</v>
      </c>
      <c r="V6" s="10" t="s">
        <v>27</v>
      </c>
      <c r="W6" s="10" t="s">
        <v>18</v>
      </c>
      <c r="X6" s="10" t="s">
        <v>28</v>
      </c>
      <c r="Y6" s="11" t="s">
        <v>20</v>
      </c>
      <c r="Z6" s="3"/>
      <c r="AA6" s="3"/>
      <c r="AB6" s="3"/>
      <c r="AC6" s="3"/>
    </row>
    <row r="7" spans="1:29" ht="9.75">
      <c r="A7" s="3"/>
      <c r="B7" s="3"/>
      <c r="C7" s="3"/>
      <c r="D7" s="8">
        <v>5.973922354105765</v>
      </c>
      <c r="E7" s="8">
        <v>4.04501461164144</v>
      </c>
      <c r="F7" s="8">
        <v>3.6911498821445003</v>
      </c>
      <c r="G7" s="8">
        <v>3.4540316308947077</v>
      </c>
      <c r="H7" s="8">
        <v>3.0576919438438153</v>
      </c>
      <c r="I7" s="8">
        <v>2.6840860345632573</v>
      </c>
      <c r="J7" s="8">
        <v>2.5022599113909068</v>
      </c>
      <c r="K7" s="8">
        <v>2.320486120713456</v>
      </c>
      <c r="L7" s="8">
        <v>2.1140352432460294</v>
      </c>
      <c r="M7" s="3" t="s">
        <v>15</v>
      </c>
      <c r="N7" s="5">
        <f aca="true" t="shared" si="0" ref="N7:N33">(F7+J7)/2</f>
        <v>3.0967048967677036</v>
      </c>
      <c r="O7" s="5">
        <f>(F7-J7)/2</f>
        <v>0.5944449853767968</v>
      </c>
      <c r="P7" s="5"/>
      <c r="Q7" s="5"/>
      <c r="R7" s="5"/>
      <c r="S7" s="3"/>
      <c r="T7" s="12" t="s">
        <v>0</v>
      </c>
      <c r="U7" s="13">
        <v>0.08333333333333333</v>
      </c>
      <c r="V7" s="13">
        <v>0.0254</v>
      </c>
      <c r="W7" s="14">
        <v>89.48</v>
      </c>
      <c r="X7" s="14">
        <v>8.21</v>
      </c>
      <c r="Y7" s="15">
        <v>2.198</v>
      </c>
      <c r="Z7" s="3"/>
      <c r="AA7" s="3"/>
      <c r="AB7" s="3"/>
      <c r="AC7" s="3"/>
    </row>
    <row r="8" spans="1:29" ht="9.75">
      <c r="A8" s="3" t="s">
        <v>1</v>
      </c>
      <c r="B8" s="3">
        <v>1</v>
      </c>
      <c r="C8" s="3">
        <v>0.3048</v>
      </c>
      <c r="D8" s="8">
        <v>0.00207</v>
      </c>
      <c r="E8" s="8">
        <v>0.003781</v>
      </c>
      <c r="F8" s="8">
        <v>0.006481</v>
      </c>
      <c r="G8" s="8">
        <v>0.01372</v>
      </c>
      <c r="H8" s="8">
        <v>0.07569</v>
      </c>
      <c r="I8" s="8">
        <v>0.1587</v>
      </c>
      <c r="J8" s="8">
        <v>0.195</v>
      </c>
      <c r="K8" s="8">
        <v>0.2358</v>
      </c>
      <c r="L8" s="8">
        <v>0.3247</v>
      </c>
      <c r="M8" s="3"/>
      <c r="N8" s="5">
        <f t="shared" si="0"/>
        <v>0.1007405</v>
      </c>
      <c r="O8" s="5"/>
      <c r="P8" s="5">
        <v>53.19010000000001</v>
      </c>
      <c r="Q8" s="5">
        <v>36.44</v>
      </c>
      <c r="R8" s="5">
        <v>10.32</v>
      </c>
      <c r="S8" s="3"/>
      <c r="T8" s="12" t="s">
        <v>1</v>
      </c>
      <c r="U8" s="13">
        <v>1</v>
      </c>
      <c r="V8" s="13">
        <v>0.3048</v>
      </c>
      <c r="W8" s="14">
        <v>53.19010000000001</v>
      </c>
      <c r="X8" s="14">
        <v>36.44</v>
      </c>
      <c r="Y8" s="15">
        <v>10.32</v>
      </c>
      <c r="Z8" s="3"/>
      <c r="AA8" s="3"/>
      <c r="AB8" s="3"/>
      <c r="AC8" s="3"/>
    </row>
    <row r="9" spans="1:29" ht="9.75">
      <c r="A9" s="3"/>
      <c r="B9" s="3"/>
      <c r="C9" s="3"/>
      <c r="D9" s="8">
        <v>8.916153516937488</v>
      </c>
      <c r="E9" s="8">
        <v>8.047016435336939</v>
      </c>
      <c r="F9" s="8">
        <v>7.269567850605694</v>
      </c>
      <c r="G9" s="8">
        <v>6.187575708264</v>
      </c>
      <c r="H9" s="8">
        <v>3.7237534827393555</v>
      </c>
      <c r="I9" s="8">
        <v>2.6556259667142674</v>
      </c>
      <c r="J9" s="8">
        <v>2.3584539709124765</v>
      </c>
      <c r="K9" s="8">
        <v>2.0843643765696864</v>
      </c>
      <c r="L9" s="8">
        <v>1.6228207102633614</v>
      </c>
      <c r="M9" s="3"/>
      <c r="N9" s="5">
        <f t="shared" si="0"/>
        <v>4.814010910759086</v>
      </c>
      <c r="O9" s="5">
        <f>(F9-J9)/2</f>
        <v>2.4555569398466086</v>
      </c>
      <c r="P9" s="5"/>
      <c r="Q9" s="5"/>
      <c r="R9" s="5"/>
      <c r="S9" s="3"/>
      <c r="T9" s="12" t="s">
        <v>2</v>
      </c>
      <c r="U9" s="13">
        <v>2</v>
      </c>
      <c r="V9" s="13">
        <v>0.6096</v>
      </c>
      <c r="W9" s="14">
        <v>75.95</v>
      </c>
      <c r="X9" s="14">
        <v>18.46</v>
      </c>
      <c r="Y9" s="15">
        <v>5.71</v>
      </c>
      <c r="Z9" s="3"/>
      <c r="AA9" s="3"/>
      <c r="AB9" s="3"/>
      <c r="AC9" s="3"/>
    </row>
    <row r="10" spans="1:29" ht="9.75">
      <c r="A10" s="3" t="s">
        <v>2</v>
      </c>
      <c r="B10" s="3">
        <v>2</v>
      </c>
      <c r="C10" s="3">
        <v>0.6096</v>
      </c>
      <c r="D10" s="8">
        <v>0.003355</v>
      </c>
      <c r="E10" s="8">
        <v>0.0111</v>
      </c>
      <c r="F10" s="8">
        <v>0.02856</v>
      </c>
      <c r="G10" s="8">
        <v>0.06626</v>
      </c>
      <c r="H10" s="8">
        <v>0.1271</v>
      </c>
      <c r="I10" s="8">
        <v>0.168</v>
      </c>
      <c r="J10" s="8">
        <v>0.191</v>
      </c>
      <c r="K10" s="8">
        <v>0.2148</v>
      </c>
      <c r="L10" s="8">
        <v>0.2441</v>
      </c>
      <c r="M10" s="3"/>
      <c r="N10" s="5">
        <f t="shared" si="0"/>
        <v>0.10978</v>
      </c>
      <c r="O10" s="5"/>
      <c r="P10" s="5">
        <v>75.95</v>
      </c>
      <c r="Q10" s="5">
        <v>18.46</v>
      </c>
      <c r="R10" s="5">
        <v>5.71</v>
      </c>
      <c r="S10" s="3"/>
      <c r="T10" s="12" t="s">
        <v>3</v>
      </c>
      <c r="U10" s="13">
        <v>3</v>
      </c>
      <c r="V10" s="13">
        <v>0.9144</v>
      </c>
      <c r="W10" s="14">
        <v>56.408</v>
      </c>
      <c r="X10" s="14">
        <v>33.34</v>
      </c>
      <c r="Y10" s="15">
        <v>10.2</v>
      </c>
      <c r="Z10" s="3"/>
      <c r="AA10" s="3"/>
      <c r="AB10" s="3"/>
      <c r="AC10" s="3"/>
    </row>
    <row r="11" spans="1:29" ht="9.75">
      <c r="A11" s="3"/>
      <c r="B11" s="3"/>
      <c r="C11" s="3"/>
      <c r="D11" s="8">
        <v>8.21947151823663</v>
      </c>
      <c r="E11" s="8">
        <v>6.493296513199344</v>
      </c>
      <c r="F11" s="8">
        <v>5.129860210407712</v>
      </c>
      <c r="G11" s="8">
        <v>3.9157179863557974</v>
      </c>
      <c r="H11" s="8">
        <v>2.975964064544491</v>
      </c>
      <c r="I11" s="8">
        <v>2.5734668618833267</v>
      </c>
      <c r="J11" s="8">
        <v>2.3883554566263383</v>
      </c>
      <c r="K11" s="8">
        <v>2.2189341015640367</v>
      </c>
      <c r="L11" s="8">
        <v>2.0344557997682955</v>
      </c>
      <c r="M11" s="3"/>
      <c r="N11" s="5">
        <f t="shared" si="0"/>
        <v>3.759107833517025</v>
      </c>
      <c r="O11" s="5">
        <f>(F11-J11)/2</f>
        <v>1.3707523768906866</v>
      </c>
      <c r="P11" s="5"/>
      <c r="Q11" s="5"/>
      <c r="R11" s="5"/>
      <c r="S11" s="3"/>
      <c r="T11" s="12" t="s">
        <v>4</v>
      </c>
      <c r="U11" s="13">
        <v>4</v>
      </c>
      <c r="V11" s="13">
        <v>1.2192</v>
      </c>
      <c r="W11" s="14">
        <v>69.45955000000001</v>
      </c>
      <c r="X11" s="14">
        <v>20.5</v>
      </c>
      <c r="Y11" s="15">
        <v>10.09</v>
      </c>
      <c r="Z11" s="3"/>
      <c r="AA11" s="3"/>
      <c r="AB11" s="3"/>
      <c r="AC11" s="3"/>
    </row>
    <row r="12" spans="1:29" ht="9.75">
      <c r="A12" s="3" t="s">
        <v>3</v>
      </c>
      <c r="B12" s="3">
        <v>3</v>
      </c>
      <c r="C12" s="3">
        <v>0.9144</v>
      </c>
      <c r="D12" s="8">
        <v>0.001861</v>
      </c>
      <c r="E12" s="8">
        <v>0.0038</v>
      </c>
      <c r="F12" s="8">
        <v>0.008073</v>
      </c>
      <c r="G12" s="8">
        <v>0.01795</v>
      </c>
      <c r="H12" s="8">
        <v>0.08728</v>
      </c>
      <c r="I12" s="8">
        <v>0.1429</v>
      </c>
      <c r="J12" s="8">
        <v>0.1632</v>
      </c>
      <c r="K12" s="8">
        <v>0.181</v>
      </c>
      <c r="L12" s="8">
        <v>0.2032</v>
      </c>
      <c r="M12" s="3"/>
      <c r="N12" s="5">
        <f t="shared" si="0"/>
        <v>0.0856365</v>
      </c>
      <c r="O12" s="5"/>
      <c r="P12" s="5">
        <v>56.408</v>
      </c>
      <c r="Q12" s="5">
        <v>33.34</v>
      </c>
      <c r="R12" s="5">
        <v>10.2</v>
      </c>
      <c r="S12" s="3"/>
      <c r="T12" s="12" t="s">
        <v>5</v>
      </c>
      <c r="U12" s="13">
        <v>5</v>
      </c>
      <c r="V12" s="13">
        <v>1.524</v>
      </c>
      <c r="W12" s="14">
        <v>54.40401</v>
      </c>
      <c r="X12" s="14">
        <v>32.49</v>
      </c>
      <c r="Y12" s="15">
        <v>13.16</v>
      </c>
      <c r="Z12" s="3"/>
      <c r="AA12" s="3"/>
      <c r="AB12" s="3"/>
      <c r="AC12" s="3"/>
    </row>
    <row r="13" spans="1:29" ht="9.75">
      <c r="A13" s="3"/>
      <c r="B13" s="3"/>
      <c r="C13" s="3"/>
      <c r="D13" s="8">
        <v>9.069706229265023</v>
      </c>
      <c r="E13" s="8">
        <v>8.039784866105864</v>
      </c>
      <c r="F13" s="8">
        <v>6.952679392962601</v>
      </c>
      <c r="G13" s="8">
        <v>5.799872345726398</v>
      </c>
      <c r="H13" s="8">
        <v>3.5182050881132048</v>
      </c>
      <c r="I13" s="8">
        <v>2.806922178453633</v>
      </c>
      <c r="J13" s="8">
        <v>2.615287037577954</v>
      </c>
      <c r="K13" s="8">
        <v>2.465938397578882</v>
      </c>
      <c r="L13" s="8">
        <v>2.2990276927772837</v>
      </c>
      <c r="M13" s="3"/>
      <c r="N13" s="5">
        <f t="shared" si="0"/>
        <v>4.783983215270277</v>
      </c>
      <c r="O13" s="5">
        <f>(F13-J13)/2</f>
        <v>2.1686961776923237</v>
      </c>
      <c r="P13" s="5"/>
      <c r="Q13" s="5"/>
      <c r="R13" s="5"/>
      <c r="S13" s="3"/>
      <c r="T13" s="12" t="s">
        <v>6</v>
      </c>
      <c r="U13" s="13">
        <v>6</v>
      </c>
      <c r="V13" s="13">
        <v>1.8288</v>
      </c>
      <c r="W13" s="14">
        <v>24.8168</v>
      </c>
      <c r="X13" s="14">
        <v>51.99</v>
      </c>
      <c r="Y13" s="15">
        <v>23.23</v>
      </c>
      <c r="Z13" s="3"/>
      <c r="AA13" s="3"/>
      <c r="AB13" s="3"/>
      <c r="AC13" s="3"/>
    </row>
    <row r="14" spans="1:29" ht="9.75">
      <c r="A14" s="3" t="s">
        <v>4</v>
      </c>
      <c r="B14" s="3">
        <v>4</v>
      </c>
      <c r="C14" s="3">
        <v>1.2192</v>
      </c>
      <c r="D14" s="8">
        <v>0.001807</v>
      </c>
      <c r="E14" s="8">
        <v>0.003847</v>
      </c>
      <c r="F14" s="8">
        <v>0.01066</v>
      </c>
      <c r="G14" s="8">
        <v>0.03778</v>
      </c>
      <c r="H14" s="8">
        <v>0.1205</v>
      </c>
      <c r="I14" s="8">
        <v>0.1594</v>
      </c>
      <c r="J14" s="8">
        <v>0.1777</v>
      </c>
      <c r="K14" s="8">
        <v>0.1953</v>
      </c>
      <c r="L14" s="8">
        <v>0.222</v>
      </c>
      <c r="M14" s="3"/>
      <c r="N14" s="5">
        <f t="shared" si="0"/>
        <v>0.09418</v>
      </c>
      <c r="O14" s="5"/>
      <c r="P14" s="5">
        <v>69.45955000000001</v>
      </c>
      <c r="Q14" s="5">
        <v>20.5</v>
      </c>
      <c r="R14" s="5">
        <v>10.09</v>
      </c>
      <c r="S14" s="3"/>
      <c r="T14" s="12" t="s">
        <v>7</v>
      </c>
      <c r="U14" s="13">
        <v>7</v>
      </c>
      <c r="V14" s="13">
        <v>2.1336</v>
      </c>
      <c r="W14" s="14">
        <v>23.094</v>
      </c>
      <c r="X14" s="14">
        <v>49.3</v>
      </c>
      <c r="Y14" s="15">
        <v>27.71</v>
      </c>
      <c r="Z14" s="3"/>
      <c r="AA14" s="3"/>
      <c r="AB14" s="3"/>
      <c r="AC14" s="3"/>
    </row>
    <row r="15" spans="1:29" ht="9.75">
      <c r="A15" s="3"/>
      <c r="B15" s="3"/>
      <c r="C15" s="3"/>
      <c r="D15" s="8">
        <v>9.112187778459575</v>
      </c>
      <c r="E15" s="8">
        <v>8.022050455027559</v>
      </c>
      <c r="F15" s="8">
        <v>6.551648751677637</v>
      </c>
      <c r="G15" s="8">
        <v>4.726233488048442</v>
      </c>
      <c r="H15" s="8">
        <v>3.0528949484321255</v>
      </c>
      <c r="I15" s="8">
        <v>2.649276465558978</v>
      </c>
      <c r="J15" s="8">
        <v>2.4924844135207715</v>
      </c>
      <c r="K15" s="8">
        <v>2.356236145662658</v>
      </c>
      <c r="L15" s="8">
        <v>2.171368418311981</v>
      </c>
      <c r="M15" s="3"/>
      <c r="N15" s="5">
        <f t="shared" si="0"/>
        <v>4.522066582599204</v>
      </c>
      <c r="O15" s="5">
        <f>(F15-J15)/2</f>
        <v>2.0295821690784326</v>
      </c>
      <c r="P15" s="5"/>
      <c r="Q15" s="5"/>
      <c r="R15" s="5"/>
      <c r="S15" s="3"/>
      <c r="T15" s="12" t="s">
        <v>8</v>
      </c>
      <c r="U15" s="13">
        <v>8</v>
      </c>
      <c r="V15" s="13">
        <v>2.4384</v>
      </c>
      <c r="W15" s="14">
        <v>23.022811000000004</v>
      </c>
      <c r="X15" s="14">
        <v>52.6</v>
      </c>
      <c r="Y15" s="15">
        <v>24.42</v>
      </c>
      <c r="Z15" s="3"/>
      <c r="AA15" s="3"/>
      <c r="AB15" s="3"/>
      <c r="AC15" s="3"/>
    </row>
    <row r="16" spans="1:29" ht="9.75">
      <c r="A16" s="3" t="s">
        <v>5</v>
      </c>
      <c r="B16" s="3">
        <v>5</v>
      </c>
      <c r="C16" s="3">
        <v>1.524</v>
      </c>
      <c r="D16" s="8">
        <v>0.001331</v>
      </c>
      <c r="E16" s="8">
        <v>0.002699</v>
      </c>
      <c r="F16" s="8">
        <v>0.005559999999999999</v>
      </c>
      <c r="G16" s="8">
        <v>0.01847</v>
      </c>
      <c r="H16" s="8">
        <v>0.07754000000000001</v>
      </c>
      <c r="I16" s="8">
        <v>0.1405</v>
      </c>
      <c r="J16" s="8">
        <v>0.1637</v>
      </c>
      <c r="K16" s="8">
        <v>0.1863</v>
      </c>
      <c r="L16" s="8">
        <v>0.2203</v>
      </c>
      <c r="M16" s="3"/>
      <c r="N16" s="5">
        <f t="shared" si="0"/>
        <v>0.08463000000000001</v>
      </c>
      <c r="O16" s="5"/>
      <c r="P16" s="5">
        <v>54.40401</v>
      </c>
      <c r="Q16" s="5">
        <v>32.49</v>
      </c>
      <c r="R16" s="5">
        <v>13.16</v>
      </c>
      <c r="S16" s="3"/>
      <c r="T16" s="12" t="s">
        <v>9</v>
      </c>
      <c r="U16" s="13">
        <v>9</v>
      </c>
      <c r="V16" s="13">
        <v>2.7432</v>
      </c>
      <c r="W16" s="14">
        <v>28.438200000000002</v>
      </c>
      <c r="X16" s="14">
        <v>44.27</v>
      </c>
      <c r="Y16" s="15">
        <v>27.23</v>
      </c>
      <c r="Z16" s="3"/>
      <c r="AA16" s="3"/>
      <c r="AB16" s="3"/>
      <c r="AC16" s="3"/>
    </row>
    <row r="17" spans="1:29" ht="9.75">
      <c r="A17" s="3"/>
      <c r="B17" s="3"/>
      <c r="C17" s="3"/>
      <c r="D17" s="8">
        <v>9.553273713412283</v>
      </c>
      <c r="E17" s="8">
        <v>8.533359307857323</v>
      </c>
      <c r="F17" s="8">
        <v>7.490699401713305</v>
      </c>
      <c r="G17" s="8">
        <v>5.758672323454373</v>
      </c>
      <c r="H17" s="8">
        <v>3.688915454685631</v>
      </c>
      <c r="I17" s="8">
        <v>2.831357964441161</v>
      </c>
      <c r="J17" s="8">
        <v>2.610873773075296</v>
      </c>
      <c r="K17" s="8">
        <v>2.424300420607812</v>
      </c>
      <c r="L17" s="8">
        <v>2.1824585998485664</v>
      </c>
      <c r="M17" s="3"/>
      <c r="N17" s="5">
        <f t="shared" si="0"/>
        <v>5.050786587394301</v>
      </c>
      <c r="O17" s="5">
        <f>(F17-J17)/2</f>
        <v>2.4399128143190043</v>
      </c>
      <c r="P17" s="5"/>
      <c r="Q17" s="5"/>
      <c r="R17" s="5"/>
      <c r="S17" s="3"/>
      <c r="T17" s="12" t="s">
        <v>10</v>
      </c>
      <c r="U17" s="13">
        <v>10</v>
      </c>
      <c r="V17" s="13">
        <v>3.048</v>
      </c>
      <c r="W17" s="14">
        <v>8.341</v>
      </c>
      <c r="X17" s="14">
        <v>52.52</v>
      </c>
      <c r="Y17" s="15">
        <v>39.16</v>
      </c>
      <c r="Z17" s="3"/>
      <c r="AA17" s="3"/>
      <c r="AB17" s="3"/>
      <c r="AC17" s="3"/>
    </row>
    <row r="18" spans="1:29" ht="9.75">
      <c r="A18" s="3" t="s">
        <v>6</v>
      </c>
      <c r="B18" s="3">
        <v>6</v>
      </c>
      <c r="C18" s="3">
        <v>1.8288</v>
      </c>
      <c r="D18" s="8">
        <v>0.000943</v>
      </c>
      <c r="E18" s="8">
        <v>0.001594</v>
      </c>
      <c r="F18" s="8">
        <v>0.0025419999999999996</v>
      </c>
      <c r="G18" s="8">
        <v>0.004317</v>
      </c>
      <c r="H18" s="8">
        <v>0.01854</v>
      </c>
      <c r="I18" s="8">
        <v>0.06182</v>
      </c>
      <c r="J18" s="8">
        <v>0.1178</v>
      </c>
      <c r="K18" s="8">
        <v>0.1696</v>
      </c>
      <c r="L18" s="8">
        <v>0.2537</v>
      </c>
      <c r="M18" s="3"/>
      <c r="N18" s="5">
        <f t="shared" si="0"/>
        <v>0.060171</v>
      </c>
      <c r="O18" s="5"/>
      <c r="P18" s="5">
        <v>24.8168</v>
      </c>
      <c r="Q18" s="5">
        <v>51.99</v>
      </c>
      <c r="R18" s="5">
        <v>23.23</v>
      </c>
      <c r="S18" s="3"/>
      <c r="T18" s="12" t="s">
        <v>11</v>
      </c>
      <c r="U18" s="13">
        <v>11</v>
      </c>
      <c r="V18" s="13">
        <v>3.3528</v>
      </c>
      <c r="W18" s="14">
        <v>55.88199999999999</v>
      </c>
      <c r="X18" s="14">
        <v>26.56</v>
      </c>
      <c r="Y18" s="15">
        <v>17.56</v>
      </c>
      <c r="Z18" s="3"/>
      <c r="AA18" s="3"/>
      <c r="AB18" s="3"/>
      <c r="AC18" s="3"/>
    </row>
    <row r="19" spans="1:29" ht="9.75">
      <c r="A19" s="3"/>
      <c r="B19" s="3"/>
      <c r="C19" s="3"/>
      <c r="D19" s="8">
        <v>10.050454608649078</v>
      </c>
      <c r="E19" s="8">
        <v>9.293132655333704</v>
      </c>
      <c r="F19" s="8">
        <v>8.619820254319215</v>
      </c>
      <c r="G19" s="8">
        <v>7.855755191862721</v>
      </c>
      <c r="H19" s="8">
        <v>5.753214945811281</v>
      </c>
      <c r="I19" s="8">
        <v>4.015782535578588</v>
      </c>
      <c r="J19" s="8">
        <v>3.085588555718989</v>
      </c>
      <c r="K19" s="8">
        <v>2.5597919249862504</v>
      </c>
      <c r="L19" s="8">
        <v>1.9788045754855101</v>
      </c>
      <c r="M19" s="3"/>
      <c r="N19" s="5">
        <f t="shared" si="0"/>
        <v>5.852704405019102</v>
      </c>
      <c r="O19" s="5">
        <f>(F19-J19)/2</f>
        <v>2.7671158493001133</v>
      </c>
      <c r="P19" s="5"/>
      <c r="Q19" s="5"/>
      <c r="R19" s="5"/>
      <c r="S19" s="3"/>
      <c r="T19" s="12" t="s">
        <v>12</v>
      </c>
      <c r="U19" s="13">
        <v>12</v>
      </c>
      <c r="V19" s="13">
        <v>3.6576</v>
      </c>
      <c r="W19" s="14">
        <v>95.3</v>
      </c>
      <c r="X19" s="14">
        <v>2.41</v>
      </c>
      <c r="Y19" s="15">
        <v>2.227</v>
      </c>
      <c r="Z19" s="3"/>
      <c r="AA19" s="3"/>
      <c r="AB19" s="3"/>
      <c r="AC19" s="3"/>
    </row>
    <row r="20" spans="1:29" ht="10.5" thickBot="1">
      <c r="A20" s="3" t="s">
        <v>7</v>
      </c>
      <c r="B20" s="3">
        <v>7</v>
      </c>
      <c r="C20" s="3">
        <v>2.1336</v>
      </c>
      <c r="D20" s="8">
        <v>0.000745</v>
      </c>
      <c r="E20" s="8">
        <v>0.001256</v>
      </c>
      <c r="F20" s="8">
        <v>0.002262</v>
      </c>
      <c r="G20" s="8">
        <v>0.003469</v>
      </c>
      <c r="H20" s="8">
        <v>0.01512</v>
      </c>
      <c r="I20" s="8">
        <v>0.05621</v>
      </c>
      <c r="J20" s="8">
        <v>0.1122</v>
      </c>
      <c r="K20" s="8">
        <v>0.1645</v>
      </c>
      <c r="L20" s="8">
        <v>0.2299</v>
      </c>
      <c r="M20" s="3"/>
      <c r="N20" s="5">
        <f t="shared" si="0"/>
        <v>0.057231</v>
      </c>
      <c r="O20" s="5"/>
      <c r="P20" s="5">
        <v>23.094</v>
      </c>
      <c r="Q20" s="5">
        <v>49.3</v>
      </c>
      <c r="R20" s="5">
        <v>27.71</v>
      </c>
      <c r="S20" s="3"/>
      <c r="T20" s="16" t="s">
        <v>13</v>
      </c>
      <c r="U20" s="17">
        <v>13</v>
      </c>
      <c r="V20" s="17">
        <v>3.9624</v>
      </c>
      <c r="W20" s="18">
        <v>93.24</v>
      </c>
      <c r="X20" s="18">
        <v>3.95</v>
      </c>
      <c r="Y20" s="19">
        <v>2.775</v>
      </c>
      <c r="Z20" s="3"/>
      <c r="AA20" s="3"/>
      <c r="AB20" s="3"/>
      <c r="AC20" s="3"/>
    </row>
    <row r="21" spans="1:29" ht="9.75">
      <c r="A21" s="3"/>
      <c r="B21" s="3"/>
      <c r="C21" s="3"/>
      <c r="D21" s="8">
        <v>10.39047195397465</v>
      </c>
      <c r="E21" s="8">
        <v>9.636947820432546</v>
      </c>
      <c r="F21" s="8">
        <v>8.788185355334354</v>
      </c>
      <c r="G21" s="8">
        <v>8.171264444037792</v>
      </c>
      <c r="H21" s="8">
        <v>6.0473980502157385</v>
      </c>
      <c r="I21" s="8">
        <v>4.153029374861894</v>
      </c>
      <c r="J21" s="8">
        <v>3.155855418940657</v>
      </c>
      <c r="K21" s="8">
        <v>2.6038405109268457</v>
      </c>
      <c r="L21" s="8">
        <v>2.1209216288312693</v>
      </c>
      <c r="M21" s="3"/>
      <c r="N21" s="5">
        <f t="shared" si="0"/>
        <v>5.972020387137506</v>
      </c>
      <c r="O21" s="5">
        <f>(F21-J21)/2</f>
        <v>2.8161649681968486</v>
      </c>
      <c r="P21" s="5"/>
      <c r="Q21" s="5"/>
      <c r="R21" s="5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9.75">
      <c r="A22" s="3" t="s">
        <v>8</v>
      </c>
      <c r="B22" s="3">
        <v>8</v>
      </c>
      <c r="C22" s="3">
        <v>2.4384</v>
      </c>
      <c r="D22" s="8">
        <v>0.000896</v>
      </c>
      <c r="E22" s="8">
        <v>0.001456</v>
      </c>
      <c r="F22" s="8">
        <v>0.002332</v>
      </c>
      <c r="G22" s="8">
        <v>0.004042</v>
      </c>
      <c r="H22" s="8">
        <v>0.01821</v>
      </c>
      <c r="I22" s="8">
        <v>0.05499</v>
      </c>
      <c r="J22" s="8">
        <v>0.1043</v>
      </c>
      <c r="K22" s="8">
        <v>0.1485</v>
      </c>
      <c r="L22" s="8">
        <v>0.2179</v>
      </c>
      <c r="M22" s="3"/>
      <c r="N22" s="5">
        <f t="shared" si="0"/>
        <v>0.053316</v>
      </c>
      <c r="O22" s="5"/>
      <c r="P22" s="5">
        <v>23.022811000000004</v>
      </c>
      <c r="Q22" s="5">
        <v>52.6</v>
      </c>
      <c r="R22" s="5">
        <v>24.42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9.75">
      <c r="A23" s="3"/>
      <c r="B23" s="3"/>
      <c r="C23" s="3"/>
      <c r="D23" s="8">
        <v>10.12421364726657</v>
      </c>
      <c r="E23" s="8">
        <v>9.42377392912548</v>
      </c>
      <c r="F23" s="8">
        <v>8.744216496123679</v>
      </c>
      <c r="G23" s="8">
        <v>7.950714962944439</v>
      </c>
      <c r="H23" s="8">
        <v>5.779125267459974</v>
      </c>
      <c r="I23" s="8">
        <v>4.18468690317577</v>
      </c>
      <c r="J23" s="8">
        <v>3.2611889370296834</v>
      </c>
      <c r="K23" s="8">
        <v>2.7514651638613215</v>
      </c>
      <c r="L23" s="8">
        <v>2.1982618984335422</v>
      </c>
      <c r="M23" s="3"/>
      <c r="N23" s="5">
        <f t="shared" si="0"/>
        <v>6.002702716576681</v>
      </c>
      <c r="O23" s="5">
        <f>(F23-J23)/2</f>
        <v>2.741513779546998</v>
      </c>
      <c r="P23" s="5"/>
      <c r="Q23" s="5"/>
      <c r="R23" s="5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9.75">
      <c r="A24" s="3" t="s">
        <v>9</v>
      </c>
      <c r="B24" s="3">
        <v>9</v>
      </c>
      <c r="C24" s="3">
        <v>2.7432</v>
      </c>
      <c r="D24" s="8">
        <v>0.000865</v>
      </c>
      <c r="E24" s="8">
        <v>0.001389</v>
      </c>
      <c r="F24" s="8">
        <v>0.002176</v>
      </c>
      <c r="G24" s="8">
        <v>0.003502</v>
      </c>
      <c r="H24" s="8">
        <v>0.0134</v>
      </c>
      <c r="I24" s="8">
        <v>0.09281</v>
      </c>
      <c r="J24" s="8">
        <v>0.1288</v>
      </c>
      <c r="K24" s="8">
        <v>0.1552</v>
      </c>
      <c r="L24" s="8">
        <v>0.1944</v>
      </c>
      <c r="M24" s="3"/>
      <c r="N24" s="5">
        <f t="shared" si="0"/>
        <v>0.065488</v>
      </c>
      <c r="O24" s="5"/>
      <c r="P24" s="5">
        <v>28.438200000000002</v>
      </c>
      <c r="Q24" s="5">
        <v>44.27</v>
      </c>
      <c r="R24" s="5">
        <v>27.23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9.75">
      <c r="A25" s="3"/>
      <c r="B25" s="3"/>
      <c r="C25" s="3"/>
      <c r="D25" s="8">
        <v>10.175012246800087</v>
      </c>
      <c r="E25" s="8">
        <v>9.491737685342782</v>
      </c>
      <c r="F25" s="8">
        <v>8.844105728073835</v>
      </c>
      <c r="G25" s="8">
        <v>8.157605200890616</v>
      </c>
      <c r="H25" s="8">
        <v>6.2216231890916776</v>
      </c>
      <c r="I25" s="8">
        <v>3.4295759299698236</v>
      </c>
      <c r="J25" s="8">
        <v>2.9567955014348324</v>
      </c>
      <c r="K25" s="8">
        <v>2.687799537362322</v>
      </c>
      <c r="L25" s="8">
        <v>2.362899875943669</v>
      </c>
      <c r="M25" s="3"/>
      <c r="N25" s="5">
        <f t="shared" si="0"/>
        <v>5.900450614754334</v>
      </c>
      <c r="O25" s="5">
        <f>(F25-J25)/2</f>
        <v>2.943655113319501</v>
      </c>
      <c r="P25" s="5"/>
      <c r="Q25" s="5"/>
      <c r="R25" s="5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9.75">
      <c r="A26" s="3" t="s">
        <v>10</v>
      </c>
      <c r="B26" s="3">
        <v>10</v>
      </c>
      <c r="C26" s="3">
        <v>3.048</v>
      </c>
      <c r="D26" s="8">
        <v>0.000656</v>
      </c>
      <c r="E26" s="8">
        <v>0.000921</v>
      </c>
      <c r="F26" s="8">
        <v>0.001558</v>
      </c>
      <c r="G26" s="8">
        <v>0.002531</v>
      </c>
      <c r="H26" s="8">
        <v>0.0057859999999999995</v>
      </c>
      <c r="I26" s="8">
        <v>0.01664</v>
      </c>
      <c r="J26" s="8">
        <v>0.02821</v>
      </c>
      <c r="K26" s="8">
        <v>0.05233</v>
      </c>
      <c r="L26" s="8">
        <v>0.1446</v>
      </c>
      <c r="M26" s="3"/>
      <c r="N26" s="5">
        <f t="shared" si="0"/>
        <v>0.014884</v>
      </c>
      <c r="O26" s="5"/>
      <c r="P26" s="5">
        <v>8.341</v>
      </c>
      <c r="Q26" s="5">
        <v>52.52</v>
      </c>
      <c r="R26" s="5">
        <v>39.16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9.75">
      <c r="A27" s="3"/>
      <c r="B27" s="3"/>
      <c r="C27" s="3"/>
      <c r="D27" s="8">
        <v>10.57401656470609</v>
      </c>
      <c r="E27" s="8">
        <v>10.084511223232838</v>
      </c>
      <c r="F27" s="8">
        <v>9.326089051262505</v>
      </c>
      <c r="G27" s="8">
        <v>8.626076777213491</v>
      </c>
      <c r="H27" s="8">
        <v>7.433217961394575</v>
      </c>
      <c r="I27" s="8">
        <v>5.90920075629572</v>
      </c>
      <c r="J27" s="8">
        <v>5.14764952385124</v>
      </c>
      <c r="K27" s="8">
        <v>4.256217930822097</v>
      </c>
      <c r="L27" s="8">
        <v>2.7898605425983316</v>
      </c>
      <c r="M27" s="3"/>
      <c r="N27" s="5">
        <f t="shared" si="0"/>
        <v>7.236869287556873</v>
      </c>
      <c r="O27" s="5">
        <f>(F27-J27)/2</f>
        <v>2.0892197637056324</v>
      </c>
      <c r="P27" s="5"/>
      <c r="Q27" s="5"/>
      <c r="R27" s="5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9.75">
      <c r="A28" s="3" t="s">
        <v>11</v>
      </c>
      <c r="B28" s="3">
        <v>11</v>
      </c>
      <c r="C28" s="3">
        <v>3.3528</v>
      </c>
      <c r="D28" s="8">
        <v>0.001187</v>
      </c>
      <c r="E28" s="8">
        <v>0.002158</v>
      </c>
      <c r="F28" s="8">
        <v>0.003489</v>
      </c>
      <c r="G28" s="8">
        <v>0.007144</v>
      </c>
      <c r="H28" s="8">
        <v>0.1001</v>
      </c>
      <c r="I28" s="8">
        <v>0.1465</v>
      </c>
      <c r="J28" s="8">
        <v>0.165</v>
      </c>
      <c r="K28" s="8">
        <v>0.1817</v>
      </c>
      <c r="L28" s="8">
        <v>0.2051</v>
      </c>
      <c r="M28" s="3"/>
      <c r="N28" s="5">
        <f t="shared" si="0"/>
        <v>0.0842445</v>
      </c>
      <c r="O28" s="5"/>
      <c r="P28" s="5">
        <v>55.88199999999999</v>
      </c>
      <c r="Q28" s="5">
        <v>26.56</v>
      </c>
      <c r="R28" s="5">
        <v>17.56</v>
      </c>
      <c r="S28" s="3"/>
      <c r="T28" s="3"/>
      <c r="W28" s="3"/>
      <c r="X28" s="3"/>
      <c r="Y28" s="3"/>
      <c r="Z28" s="3"/>
      <c r="AA28" s="3"/>
      <c r="AB28" s="3"/>
      <c r="AC28" s="3"/>
    </row>
    <row r="29" spans="1:29" ht="9.75">
      <c r="A29" s="3"/>
      <c r="B29" s="3"/>
      <c r="C29" s="3"/>
      <c r="D29" s="8">
        <v>9.718464349682268</v>
      </c>
      <c r="E29" s="8">
        <v>8.856089419836156</v>
      </c>
      <c r="F29" s="8">
        <v>8.1629706871298</v>
      </c>
      <c r="G29" s="8">
        <v>7.129052204202951</v>
      </c>
      <c r="H29" s="8">
        <v>3.3204861207134564</v>
      </c>
      <c r="I29" s="8">
        <v>2.7710274302398394</v>
      </c>
      <c r="J29" s="8">
        <v>2.599462070416271</v>
      </c>
      <c r="K29" s="8">
        <v>2.4603696753153335</v>
      </c>
      <c r="L29" s="8">
        <v>2.2856006030695974</v>
      </c>
      <c r="M29" s="3"/>
      <c r="N29" s="5">
        <f t="shared" si="0"/>
        <v>5.381216378773035</v>
      </c>
      <c r="O29" s="5">
        <f>(F29-J29)/2</f>
        <v>2.7817543083567644</v>
      </c>
      <c r="P29" s="5"/>
      <c r="Q29" s="5"/>
      <c r="R29" s="5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9.75">
      <c r="A30" s="3" t="s">
        <v>12</v>
      </c>
      <c r="B30" s="3">
        <v>12</v>
      </c>
      <c r="C30" s="3">
        <v>3.6576</v>
      </c>
      <c r="D30" s="8">
        <v>0.07001</v>
      </c>
      <c r="E30" s="8">
        <v>0.09743000000000002</v>
      </c>
      <c r="F30" s="8">
        <v>0.1091</v>
      </c>
      <c r="G30" s="8">
        <v>0.1211</v>
      </c>
      <c r="H30" s="8">
        <v>0.1474</v>
      </c>
      <c r="I30" s="8">
        <v>0.1768</v>
      </c>
      <c r="J30" s="8">
        <v>0.1924</v>
      </c>
      <c r="K30" s="8">
        <v>0.2076</v>
      </c>
      <c r="L30" s="8">
        <v>0.2282</v>
      </c>
      <c r="M30" s="3"/>
      <c r="N30" s="5">
        <f t="shared" si="0"/>
        <v>0.15075</v>
      </c>
      <c r="O30" s="5"/>
      <c r="P30" s="5">
        <v>95.3</v>
      </c>
      <c r="Q30" s="5">
        <v>2.41</v>
      </c>
      <c r="R30" s="5">
        <v>2.227</v>
      </c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9.75">
      <c r="A31" s="3"/>
      <c r="B31" s="3"/>
      <c r="C31" s="3"/>
      <c r="D31" s="8">
        <v>3.836295183145541</v>
      </c>
      <c r="E31" s="8">
        <v>3.359490123964374</v>
      </c>
      <c r="F31" s="8">
        <v>3.1962769932258426</v>
      </c>
      <c r="G31" s="8">
        <v>3.045729229855121</v>
      </c>
      <c r="H31" s="8">
        <v>2.76219157045438</v>
      </c>
      <c r="I31" s="8">
        <v>2.499809820158018</v>
      </c>
      <c r="J31" s="8">
        <v>2.3778192957794078</v>
      </c>
      <c r="K31" s="8">
        <v>2.2681216511915685</v>
      </c>
      <c r="L31" s="8">
        <v>2.131629303260768</v>
      </c>
      <c r="M31" s="3"/>
      <c r="N31" s="5">
        <f t="shared" si="0"/>
        <v>2.7870481445026254</v>
      </c>
      <c r="O31" s="5">
        <f>(F31-J31)/2</f>
        <v>0.4092288487232174</v>
      </c>
      <c r="P31" s="5"/>
      <c r="Q31" s="5"/>
      <c r="R31" s="5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9.75">
      <c r="A32" s="3" t="s">
        <v>13</v>
      </c>
      <c r="B32" s="3">
        <v>13</v>
      </c>
      <c r="C32" s="3">
        <v>3.9624</v>
      </c>
      <c r="D32" s="8">
        <v>0.03107</v>
      </c>
      <c r="E32" s="8">
        <v>0.0841</v>
      </c>
      <c r="F32" s="8">
        <v>0.09599</v>
      </c>
      <c r="G32" s="8">
        <v>0.1072</v>
      </c>
      <c r="H32" s="8">
        <v>0.1306</v>
      </c>
      <c r="I32" s="8">
        <v>0.1565</v>
      </c>
      <c r="J32" s="8">
        <v>0.1697</v>
      </c>
      <c r="K32" s="8">
        <v>0.1816</v>
      </c>
      <c r="L32" s="8">
        <v>0.1961</v>
      </c>
      <c r="M32" s="3"/>
      <c r="N32" s="5">
        <f t="shared" si="0"/>
        <v>0.132845</v>
      </c>
      <c r="O32" s="5"/>
      <c r="P32" s="5">
        <v>93.24</v>
      </c>
      <c r="Q32" s="5">
        <v>3.95</v>
      </c>
      <c r="R32" s="5">
        <v>2.775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9.75">
      <c r="A33" s="3"/>
      <c r="B33" s="3"/>
      <c r="C33" s="3"/>
      <c r="D33" s="8">
        <v>5.008333948314971</v>
      </c>
      <c r="E33" s="8">
        <v>3.5717503892943054</v>
      </c>
      <c r="F33" s="8">
        <v>3.380972072502022</v>
      </c>
      <c r="G33" s="8">
        <v>3.221623189091677</v>
      </c>
      <c r="H33" s="8">
        <v>2.9367731980030185</v>
      </c>
      <c r="I33" s="8">
        <v>2.675765437729469</v>
      </c>
      <c r="J33" s="8">
        <v>2.5589415300067864</v>
      </c>
      <c r="K33" s="8">
        <v>2.461163892258534</v>
      </c>
      <c r="L33" s="8">
        <v>2.3503385593573003</v>
      </c>
      <c r="M33" s="3"/>
      <c r="N33" s="5">
        <f t="shared" si="0"/>
        <v>2.969956801254404</v>
      </c>
      <c r="O33" s="5">
        <f>(F33-J33)/2</f>
        <v>0.41101527124761783</v>
      </c>
      <c r="P33" s="3"/>
      <c r="Q33" s="3"/>
      <c r="R33" s="3"/>
      <c r="S33" s="3"/>
      <c r="T33" s="3"/>
      <c r="V33" s="3"/>
      <c r="W33" s="3"/>
      <c r="X33" s="3"/>
      <c r="Y33" s="3"/>
      <c r="Z33" s="3"/>
      <c r="AA33" s="3"/>
      <c r="AB33" s="3"/>
      <c r="AC33" s="3"/>
    </row>
    <row r="34" spans="1:29" ht="9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5"/>
      <c r="O34" s="5"/>
      <c r="P34" s="3"/>
      <c r="Q34" s="3"/>
      <c r="R34" s="3"/>
      <c r="S34" s="3"/>
      <c r="T34" s="3"/>
      <c r="V34" s="3"/>
      <c r="W34" s="3"/>
      <c r="X34" s="3"/>
      <c r="Y34" s="3"/>
      <c r="Z34" s="3"/>
      <c r="AA34" s="3"/>
      <c r="AB34" s="3"/>
      <c r="AC34" s="3"/>
    </row>
    <row r="35" spans="1:29" ht="9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5"/>
      <c r="O35" s="5"/>
      <c r="P35" s="3"/>
      <c r="Q35" s="3"/>
      <c r="R35" s="3"/>
      <c r="S35" s="3"/>
      <c r="T35" s="3"/>
      <c r="V35" s="3"/>
      <c r="W35" s="3"/>
      <c r="X35" s="3"/>
      <c r="Y35" s="3"/>
      <c r="Z35" s="3"/>
      <c r="AA35" s="3"/>
      <c r="AB35" s="3"/>
      <c r="AC35" s="3"/>
    </row>
    <row r="36" spans="1:29" ht="9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8"/>
      <c r="O36" s="5"/>
      <c r="P36" s="3"/>
      <c r="Q36" s="3"/>
      <c r="R36" s="3"/>
      <c r="S36" s="3"/>
      <c r="T36" s="3"/>
      <c r="V36" s="3"/>
      <c r="W36" s="3"/>
      <c r="X36" s="3"/>
      <c r="Y36" s="3"/>
      <c r="Z36" s="3"/>
      <c r="AA36" s="3"/>
      <c r="AB36" s="3"/>
      <c r="AC36" s="3"/>
    </row>
    <row r="37" spans="1:29" ht="9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5"/>
      <c r="O37" s="5"/>
      <c r="P37" s="3"/>
      <c r="Q37" s="3"/>
      <c r="R37" s="3"/>
      <c r="S37" s="3"/>
      <c r="T37" s="3"/>
      <c r="V37" s="3"/>
      <c r="W37" s="3"/>
      <c r="X37" s="3"/>
      <c r="Y37" s="3"/>
      <c r="Z37" s="3"/>
      <c r="AA37" s="3"/>
      <c r="AB37" s="3"/>
      <c r="AC37" s="3"/>
    </row>
    <row r="38" spans="1:29" ht="9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5"/>
      <c r="O38" s="5"/>
      <c r="P38" s="3"/>
      <c r="Q38" s="3"/>
      <c r="R38" s="3"/>
      <c r="S38" s="3"/>
      <c r="T38" s="3"/>
      <c r="V38" s="3"/>
      <c r="W38" s="3"/>
      <c r="X38" s="3"/>
      <c r="Y38" s="3"/>
      <c r="Z38" s="3"/>
      <c r="AA38" s="3"/>
      <c r="AB38" s="3"/>
      <c r="AC38" s="3"/>
    </row>
    <row r="39" spans="1:29" ht="9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5"/>
      <c r="O39" s="5"/>
      <c r="P39" s="3"/>
      <c r="Q39" s="3"/>
      <c r="R39" s="3"/>
      <c r="S39" s="3"/>
      <c r="T39" s="3"/>
      <c r="V39" s="3"/>
      <c r="W39" s="3"/>
      <c r="X39" s="3"/>
      <c r="Y39" s="3"/>
      <c r="Z39" s="3"/>
      <c r="AA39" s="3"/>
      <c r="AB39" s="3"/>
      <c r="AC39" s="3"/>
    </row>
    <row r="40" spans="1:29" ht="9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V40" s="3"/>
      <c r="W40" s="3"/>
      <c r="X40" s="3"/>
      <c r="Y40" s="3"/>
      <c r="Z40" s="3"/>
      <c r="AA40" s="3"/>
      <c r="AB40" s="3"/>
      <c r="AC40" s="3"/>
    </row>
    <row r="41" spans="1:29" ht="9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V41" s="3"/>
      <c r="W41" s="3"/>
      <c r="X41" s="3"/>
      <c r="Y41" s="3"/>
      <c r="Z41" s="3"/>
      <c r="AA41" s="3"/>
      <c r="AB41" s="3"/>
      <c r="AC41" s="3"/>
    </row>
    <row r="42" spans="1:29" ht="9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V42" s="3"/>
      <c r="W42" s="3"/>
      <c r="X42" s="3"/>
      <c r="Y42" s="3"/>
      <c r="Z42" s="3"/>
      <c r="AA42" s="3"/>
      <c r="AB42" s="3"/>
      <c r="AC42" s="3"/>
    </row>
    <row r="43" spans="1:29" ht="9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V43" s="3"/>
      <c r="W43" s="3"/>
      <c r="X43" s="3"/>
      <c r="Y43" s="3"/>
      <c r="Z43" s="3"/>
      <c r="AA43" s="3"/>
      <c r="AB43" s="3"/>
      <c r="AC43" s="3"/>
    </row>
    <row r="44" spans="1:29" ht="9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V44" s="3"/>
      <c r="W44" s="3"/>
      <c r="X44" s="3"/>
      <c r="Y44" s="3"/>
      <c r="Z44" s="3"/>
      <c r="AA44" s="3"/>
      <c r="AB44" s="3"/>
      <c r="AC44" s="3"/>
    </row>
    <row r="45" spans="1:29" ht="9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V45" s="3"/>
      <c r="W45" s="3"/>
      <c r="X45" s="3"/>
      <c r="Y45" s="3"/>
      <c r="Z45" s="3"/>
      <c r="AA45" s="3"/>
      <c r="AB45" s="3"/>
      <c r="AC45" s="3"/>
    </row>
    <row r="46" spans="1:29" ht="9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V46" s="3"/>
      <c r="W46" s="3"/>
      <c r="X46" s="3"/>
      <c r="Y46" s="3"/>
      <c r="Z46" s="3"/>
      <c r="AA46" s="3"/>
      <c r="AB46" s="3"/>
      <c r="AC46" s="3"/>
    </row>
    <row r="47" spans="1:29" ht="9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9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9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9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9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9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9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9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9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9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9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9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9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9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9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9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9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9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9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9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9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9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9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9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9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9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9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9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9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2000-10-16T14:10:16Z</dcterms:created>
  <dcterms:modified xsi:type="dcterms:W3CDTF">2000-10-19T02:31:20Z</dcterms:modified>
  <cp:category/>
  <cp:version/>
  <cp:contentType/>
  <cp:contentStatus/>
</cp:coreProperties>
</file>