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<sst xmlns="http://schemas.openxmlformats.org/spreadsheetml/2006/main" count="49" uniqueCount="32">
  <si>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209-000-002</t>
  </si>
  <si>
    <t>209-011-013</t>
  </si>
  <si>
    <t>209-023-025</t>
  </si>
  <si>
    <t>209-035-037</t>
  </si>
  <si>
    <t>209-047-049</t>
  </si>
  <si>
    <t>209-059-061</t>
  </si>
  <si>
    <t>209-071-073</t>
  </si>
  <si>
    <t>209-083-085</t>
  </si>
  <si>
    <t>209-095-097</t>
  </si>
  <si>
    <t>209-102-109</t>
  </si>
  <si>
    <t>209-119-121</t>
  </si>
  <si>
    <t>209-131-133</t>
  </si>
  <si>
    <t>209-143-145</t>
  </si>
  <si>
    <t>209-155-157</t>
  </si>
  <si>
    <t>209-167-169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</si>
  <si>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</si>
  <si>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</si>
  <si>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</si>
  <si>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</si>
  <si>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</si>
  <si>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</si>
  <si>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</si>
  <si>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</si>
  <si>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</si>
  <si>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BSS00_209 grain size table</t>
  </si>
  <si>
    <t>Chart table</t>
  </si>
  <si>
    <t>Sample</t>
  </si>
  <si>
    <t>Depth (ft)</t>
  </si>
  <si>
    <t>Depth (m)</t>
  </si>
  <si>
    <t xml:space="preserve">%Silt </t>
  </si>
  <si>
    <t>mm</t>
  </si>
  <si>
    <t>phi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</si>
</sst>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Bss00-209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3575"/>
          <c:w val="0.915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92.21119999999999</c:v>
                </c:pt>
                <c:pt idx="1">
                  <c:v>99.5134</c:v>
                </c:pt>
                <c:pt idx="2">
                  <c:v>98.40547</c:v>
                </c:pt>
                <c:pt idx="3">
                  <c:v>96.218</c:v>
                </c:pt>
                <c:pt idx="4">
                  <c:v>92.96199999999999</c:v>
                </c:pt>
                <c:pt idx="5">
                  <c:v>93.131</c:v>
                </c:pt>
                <c:pt idx="6">
                  <c:v>62.129146999999996</c:v>
                </c:pt>
                <c:pt idx="7">
                  <c:v>16.0946</c:v>
                </c:pt>
                <c:pt idx="8">
                  <c:v>24.4664</c:v>
                </c:pt>
                <c:pt idx="9">
                  <c:v>17.171</c:v>
                </c:pt>
                <c:pt idx="10">
                  <c:v>13.683</c:v>
                </c:pt>
                <c:pt idx="11">
                  <c:v>20.863617000000005</c:v>
                </c:pt>
                <c:pt idx="12">
                  <c:v>13.4329</c:v>
                </c:pt>
                <c:pt idx="13">
                  <c:v>14.2418</c:v>
                </c:pt>
                <c:pt idx="14">
                  <c:v>18.099800000000002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8.791666666666668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47280050"/>
        <c:axId val="22867267"/>
      </c:scatterChart>
      <c:valAx>
        <c:axId val="472800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867267"/>
        <c:crosses val="autoZero"/>
        <c:crossBetween val="midCat"/>
        <c:dispUnits/>
        <c:majorUnit val="10"/>
        <c:minorUnit val="5"/>
      </c:valAx>
      <c:valAx>
        <c:axId val="2286726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2800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Bss00-209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8"/>
          <c:w val="0.91325"/>
          <c:h val="0.82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92.21119999999999</c:v>
                </c:pt>
                <c:pt idx="1">
                  <c:v>99.5134</c:v>
                </c:pt>
                <c:pt idx="2">
                  <c:v>98.40547</c:v>
                </c:pt>
                <c:pt idx="3">
                  <c:v>96.218</c:v>
                </c:pt>
                <c:pt idx="4">
                  <c:v>92.96199999999999</c:v>
                </c:pt>
                <c:pt idx="5">
                  <c:v>93.131</c:v>
                </c:pt>
                <c:pt idx="6">
                  <c:v>62.129146999999996</c:v>
                </c:pt>
                <c:pt idx="7">
                  <c:v>16.0946</c:v>
                </c:pt>
                <c:pt idx="8">
                  <c:v>24.4664</c:v>
                </c:pt>
                <c:pt idx="9">
                  <c:v>17.171</c:v>
                </c:pt>
                <c:pt idx="10">
                  <c:v>13.683</c:v>
                </c:pt>
                <c:pt idx="11">
                  <c:v>20.863617000000005</c:v>
                </c:pt>
                <c:pt idx="12">
                  <c:v>13.4329</c:v>
                </c:pt>
                <c:pt idx="13">
                  <c:v>14.2418</c:v>
                </c:pt>
                <c:pt idx="14">
                  <c:v>18.099800000000002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2.6797325855482406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4478812"/>
        <c:axId val="40309309"/>
      </c:scatterChart>
      <c:valAx>
        <c:axId val="44788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0309309"/>
        <c:crosses val="autoZero"/>
        <c:crossBetween val="midCat"/>
        <c:dispUnits/>
        <c:majorUnit val="10"/>
        <c:minorUnit val="5"/>
      </c:valAx>
      <c:valAx>
        <c:axId val="4030930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47881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47625</xdr:rowOff>
    </xdr:from>
    <xdr:to>
      <xdr:col>7</xdr:col>
      <xdr:colOff>9525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57150" y="5410200"/>
        <a:ext cx="34099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35</xdr:row>
      <xdr:rowOff>47625</xdr:rowOff>
    </xdr:from>
    <xdr:to>
      <xdr:col>16</xdr:col>
      <xdr:colOff>180975</xdr:colOff>
      <xdr:row>59</xdr:row>
      <xdr:rowOff>142875</xdr:rowOff>
    </xdr:to>
    <xdr:graphicFrame>
      <xdr:nvGraphicFramePr>
        <xdr:cNvPr id="2" name="Chart 2"/>
        <xdr:cNvGraphicFramePr/>
      </xdr:nvGraphicFramePr>
      <xdr:xfrm>
        <a:off x="3533775" y="5410200"/>
        <a:ext cx="37338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4.8515625" style="0" customWidth="1"/>
    <col min="14" max="14" width="7.7109375" style="0" customWidth="1"/>
    <col min="15" max="15" width="8.8515625" style="0" customWidth="1"/>
    <col min="16" max="16" width="8.7109375" style="0" bestFit="1" customWidth="1"/>
    <col min="17" max="17" width="5.28125" style="0" bestFit="1" customWidth="1"/>
    <col min="18" max="18" width="6.140625" style="0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7109375" style="0" bestFit="1" customWidth="1"/>
    <col min="24" max="24" width="5.28125" style="0" bestFit="1" customWidth="1"/>
    <col min="25" max="25" width="6.1406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24</v>
      </c>
      <c r="B4" s="1"/>
      <c r="C4" s="1"/>
      <c r="D4" s="1"/>
      <c r="E4" s="1"/>
      <c r="F4" s="1"/>
      <c r="G4" s="7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4"/>
      <c r="N5" s="3" t="s">
        <v>21</v>
      </c>
      <c r="O5" s="3" t="s">
        <v>22</v>
      </c>
      <c r="P5" s="3" t="s">
        <v>17</v>
      </c>
      <c r="Q5" s="3" t="s">
        <v>18</v>
      </c>
      <c r="R5" s="3" t="s">
        <v>19</v>
      </c>
      <c r="S5" s="6" t="s">
        <v>25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0.02106</v>
      </c>
      <c r="E6" s="2">
        <v>0.08384</v>
      </c>
      <c r="F6" s="2">
        <v>0.1067</v>
      </c>
      <c r="G6" s="2">
        <v>0.1254</v>
      </c>
      <c r="H6" s="2">
        <v>0.1624</v>
      </c>
      <c r="I6" s="2">
        <v>0.2039</v>
      </c>
      <c r="J6" s="2">
        <v>0.2262</v>
      </c>
      <c r="K6" s="2">
        <v>0.2482</v>
      </c>
      <c r="L6" s="2">
        <v>0.2788</v>
      </c>
      <c r="M6" s="2" t="s">
        <v>30</v>
      </c>
      <c r="N6" s="5">
        <f>(E6+I6)/2</f>
        <v>0.14387</v>
      </c>
      <c r="O6" s="5"/>
      <c r="P6" s="5">
        <v>92.21119999999999</v>
      </c>
      <c r="Q6" s="5">
        <v>5.99</v>
      </c>
      <c r="R6" s="5">
        <v>1.7520000000000002</v>
      </c>
      <c r="S6" s="8" t="s">
        <v>26</v>
      </c>
      <c r="T6" s="9" t="s">
        <v>27</v>
      </c>
      <c r="U6" s="9" t="s">
        <v>28</v>
      </c>
      <c r="V6" s="9" t="s">
        <v>17</v>
      </c>
      <c r="W6" s="9" t="s">
        <v>29</v>
      </c>
      <c r="X6" s="10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5.569350753411095</v>
      </c>
      <c r="E7" s="2">
        <v>3.5762174728993616</v>
      </c>
      <c r="F7" s="2">
        <v>3.2283679187250245</v>
      </c>
      <c r="G7" s="2">
        <v>2.9953907467474106</v>
      </c>
      <c r="H7" s="2">
        <v>2.6223764623642736</v>
      </c>
      <c r="I7" s="2">
        <v>2.294066319532853</v>
      </c>
      <c r="J7" s="2">
        <v>2.144329165559629</v>
      </c>
      <c r="K7" s="2">
        <v>2.010424979419093</v>
      </c>
      <c r="L7" s="2">
        <v>1.8426975336810263</v>
      </c>
      <c r="M7" s="2" t="s">
        <v>31</v>
      </c>
      <c r="N7" s="5">
        <f aca="true" t="shared" si="0" ref="N7:N35">(E7+I7)/2</f>
        <v>2.9351418962161073</v>
      </c>
      <c r="O7" s="5">
        <f>(E7-I7)/2</f>
        <v>0.6410755766832543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21">T7/3.2808</f>
        <v>0.02540030886775583</v>
      </c>
      <c r="V7" s="13">
        <v>92.21119999999999</v>
      </c>
      <c r="W7" s="13">
        <v>5.99</v>
      </c>
      <c r="X7" s="14">
        <v>1.7520000000000002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0.1025</v>
      </c>
      <c r="E8" s="2">
        <v>0.1162</v>
      </c>
      <c r="F8" s="2">
        <v>0.1276</v>
      </c>
      <c r="G8" s="2">
        <v>0.1412</v>
      </c>
      <c r="H8" s="2">
        <v>0.174</v>
      </c>
      <c r="I8" s="2">
        <v>0.2137</v>
      </c>
      <c r="J8" s="2">
        <v>0.2356</v>
      </c>
      <c r="K8" s="2">
        <v>0.2567</v>
      </c>
      <c r="L8" s="2">
        <v>0.2884</v>
      </c>
      <c r="M8" s="2"/>
      <c r="N8" s="5">
        <f t="shared" si="0"/>
        <v>0.16494999999999999</v>
      </c>
      <c r="O8" s="5"/>
      <c r="P8" s="5">
        <v>99.5134</v>
      </c>
      <c r="Q8" s="5">
        <v>0.547</v>
      </c>
      <c r="R8" s="5">
        <v>0</v>
      </c>
      <c r="S8" s="11" t="s">
        <v>1</v>
      </c>
      <c r="T8" s="12">
        <v>1</v>
      </c>
      <c r="U8" s="12">
        <f t="shared" si="1"/>
        <v>0.30480370641307</v>
      </c>
      <c r="V8" s="13">
        <v>99.5134</v>
      </c>
      <c r="W8" s="13">
        <v>0.547</v>
      </c>
      <c r="X8" s="14">
        <v>0</v>
      </c>
      <c r="Z8" s="2"/>
      <c r="AA8" s="2"/>
      <c r="AB8" s="2"/>
      <c r="AC8" s="2"/>
    </row>
    <row r="9" spans="1:29" ht="12">
      <c r="A9" s="2"/>
      <c r="B9" s="2"/>
      <c r="C9" s="2"/>
      <c r="D9" s="2">
        <v>3.286304185156641</v>
      </c>
      <c r="E9" s="2">
        <v>3.1053180261449205</v>
      </c>
      <c r="F9" s="2">
        <v>2.97029976578458</v>
      </c>
      <c r="G9" s="2">
        <v>2.8241880062782694</v>
      </c>
      <c r="H9" s="2">
        <v>2.522840788813359</v>
      </c>
      <c r="I9" s="2">
        <v>2.2263411868896386</v>
      </c>
      <c r="J9" s="2">
        <v>2.0855885557189886</v>
      </c>
      <c r="K9" s="2">
        <v>1.9618447989740313</v>
      </c>
      <c r="L9" s="2">
        <v>1.793856930308627</v>
      </c>
      <c r="M9" s="2"/>
      <c r="N9" s="5">
        <f t="shared" si="0"/>
        <v>2.6658296065172795</v>
      </c>
      <c r="O9" s="5">
        <f>(E9-I9)/2</f>
        <v>0.43948841962764096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98.40547</v>
      </c>
      <c r="W9" s="13">
        <v>1.3629999999999998</v>
      </c>
      <c r="X9" s="14">
        <v>0.15320000000000003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0.09533</v>
      </c>
      <c r="E10" s="2">
        <v>0.1126</v>
      </c>
      <c r="F10" s="2">
        <v>0.1255</v>
      </c>
      <c r="G10" s="2">
        <v>0.1407</v>
      </c>
      <c r="H10" s="2">
        <v>0.1765</v>
      </c>
      <c r="I10" s="2">
        <v>0.2198</v>
      </c>
      <c r="J10" s="2">
        <v>0.2434</v>
      </c>
      <c r="K10" s="2">
        <v>0.2667</v>
      </c>
      <c r="L10" s="2">
        <v>0.3005</v>
      </c>
      <c r="M10" s="2"/>
      <c r="N10" s="5">
        <f t="shared" si="0"/>
        <v>0.16620000000000001</v>
      </c>
      <c r="O10" s="5"/>
      <c r="P10" s="5">
        <v>98.40547</v>
      </c>
      <c r="Q10" s="5">
        <v>1.3629999999999998</v>
      </c>
      <c r="R10" s="5">
        <v>0.15320000000000003</v>
      </c>
      <c r="S10" s="11" t="s">
        <v>3</v>
      </c>
      <c r="T10" s="12">
        <v>3</v>
      </c>
      <c r="U10" s="12">
        <f t="shared" si="1"/>
        <v>0.9144111192392099</v>
      </c>
      <c r="V10" s="13">
        <v>96.218</v>
      </c>
      <c r="W10" s="13">
        <v>3.16</v>
      </c>
      <c r="X10" s="14">
        <v>0.73</v>
      </c>
      <c r="Z10" s="2"/>
      <c r="AA10" s="2"/>
      <c r="AB10" s="2"/>
      <c r="AC10" s="2"/>
    </row>
    <row r="11" spans="1:29" ht="12">
      <c r="A11" s="2"/>
      <c r="B11" s="2"/>
      <c r="C11" s="2"/>
      <c r="D11" s="2">
        <v>3.390925893369309</v>
      </c>
      <c r="E11" s="2">
        <v>3.15072126746922</v>
      </c>
      <c r="F11" s="2">
        <v>2.994240730711315</v>
      </c>
      <c r="G11" s="2">
        <v>2.829305766312917</v>
      </c>
      <c r="H11" s="2">
        <v>2.5022599113909068</v>
      </c>
      <c r="I11" s="2">
        <v>2.1857367086002184</v>
      </c>
      <c r="J11" s="2">
        <v>2.038598926835721</v>
      </c>
      <c r="K11" s="2">
        <v>1.9067102699985234</v>
      </c>
      <c r="L11" s="2">
        <v>1.7345631039509017</v>
      </c>
      <c r="M11" s="2"/>
      <c r="N11" s="5">
        <f t="shared" si="0"/>
        <v>2.668228988034719</v>
      </c>
      <c r="O11" s="5">
        <f>(E11-I11)/2</f>
        <v>0.4824922794345008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92.96199999999999</v>
      </c>
      <c r="W11" s="13">
        <v>5.17</v>
      </c>
      <c r="X11" s="14">
        <v>1.792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0.0787</v>
      </c>
      <c r="E12" s="2">
        <v>0.1057</v>
      </c>
      <c r="F12" s="2">
        <v>0.1197</v>
      </c>
      <c r="G12" s="2">
        <v>0.1342</v>
      </c>
      <c r="H12" s="2">
        <v>0.1663</v>
      </c>
      <c r="I12" s="2">
        <v>0.2046</v>
      </c>
      <c r="J12" s="2">
        <v>0.2255</v>
      </c>
      <c r="K12" s="2">
        <v>0.2462</v>
      </c>
      <c r="L12" s="2">
        <v>0.2757</v>
      </c>
      <c r="M12" s="2"/>
      <c r="N12" s="5">
        <f t="shared" si="0"/>
        <v>0.15515</v>
      </c>
      <c r="O12" s="5"/>
      <c r="P12" s="5">
        <v>96.218</v>
      </c>
      <c r="Q12" s="5">
        <v>3.16</v>
      </c>
      <c r="R12" s="5">
        <v>0.73</v>
      </c>
      <c r="S12" s="11" t="s">
        <v>5</v>
      </c>
      <c r="T12" s="12">
        <v>5</v>
      </c>
      <c r="U12" s="12">
        <f t="shared" si="1"/>
        <v>1.5240185320653499</v>
      </c>
      <c r="V12" s="13">
        <v>93.131</v>
      </c>
      <c r="W12" s="13">
        <v>5.15</v>
      </c>
      <c r="X12" s="14">
        <v>1.767</v>
      </c>
      <c r="Z12" s="2"/>
      <c r="AA12" s="2"/>
      <c r="AB12" s="2"/>
      <c r="AC12" s="2"/>
    </row>
    <row r="13" spans="1:29" ht="12">
      <c r="A13" s="2"/>
      <c r="B13" s="2"/>
      <c r="C13" s="2"/>
      <c r="D13" s="2">
        <v>3.667492554041963</v>
      </c>
      <c r="E13" s="2">
        <v>3.2419527181667664</v>
      </c>
      <c r="F13" s="2">
        <v>3.062504942605947</v>
      </c>
      <c r="G13" s="2">
        <v>2.897543423349266</v>
      </c>
      <c r="H13" s="2">
        <v>2.5881399262621803</v>
      </c>
      <c r="I13" s="2">
        <v>2.2891219498041204</v>
      </c>
      <c r="J13" s="2">
        <v>2.1488006614067063</v>
      </c>
      <c r="K13" s="2">
        <v>2.022097333064992</v>
      </c>
      <c r="L13" s="2">
        <v>1.8588288275392588</v>
      </c>
      <c r="M13" s="2"/>
      <c r="N13" s="5">
        <f t="shared" si="0"/>
        <v>2.7655373339854434</v>
      </c>
      <c r="O13" s="5">
        <f>(E13-I13)/2</f>
        <v>0.476415384181323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62.129146999999996</v>
      </c>
      <c r="W13" s="13">
        <v>24.77</v>
      </c>
      <c r="X13" s="14">
        <v>13.05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0.039979999999999995</v>
      </c>
      <c r="E14" s="2">
        <v>0.0762</v>
      </c>
      <c r="F14" s="2">
        <v>0.08879000000000001</v>
      </c>
      <c r="G14" s="2">
        <v>0.1018</v>
      </c>
      <c r="H14" s="2">
        <v>0.1314</v>
      </c>
      <c r="I14" s="2">
        <v>0.169</v>
      </c>
      <c r="J14" s="2">
        <v>0.1903</v>
      </c>
      <c r="K14" s="2">
        <v>0.2118</v>
      </c>
      <c r="L14" s="2">
        <v>0.2454</v>
      </c>
      <c r="M14" s="2"/>
      <c r="N14" s="5">
        <f t="shared" si="0"/>
        <v>0.12260000000000001</v>
      </c>
      <c r="O14" s="5"/>
      <c r="P14" s="5">
        <v>92.96199999999999</v>
      </c>
      <c r="Q14" s="5">
        <v>5.17</v>
      </c>
      <c r="R14" s="5">
        <v>1.792</v>
      </c>
      <c r="S14" s="11" t="s">
        <v>7</v>
      </c>
      <c r="T14" s="12">
        <v>7</v>
      </c>
      <c r="U14" s="12">
        <f t="shared" si="1"/>
        <v>2.13362594489149</v>
      </c>
      <c r="V14" s="13">
        <v>16.0946</v>
      </c>
      <c r="W14" s="13">
        <v>54.9</v>
      </c>
      <c r="X14" s="14">
        <v>29</v>
      </c>
      <c r="Z14" s="2"/>
      <c r="AA14" s="2"/>
      <c r="AB14" s="2"/>
      <c r="AC14" s="2"/>
    </row>
    <row r="15" spans="1:29" ht="12">
      <c r="A15" s="2"/>
      <c r="B15" s="2"/>
      <c r="C15" s="2"/>
      <c r="D15" s="2">
        <v>4.644577717692185</v>
      </c>
      <c r="E15" s="2">
        <v>3.7140651920561276</v>
      </c>
      <c r="F15" s="2">
        <v>3.493458988005629</v>
      </c>
      <c r="G15" s="2">
        <v>3.2961905334737542</v>
      </c>
      <c r="H15" s="2">
        <v>2.92796281922712</v>
      </c>
      <c r="I15" s="2">
        <v>2.5649048483799026</v>
      </c>
      <c r="J15" s="2">
        <v>2.3936525332754277</v>
      </c>
      <c r="K15" s="2">
        <v>2.239225505557113</v>
      </c>
      <c r="L15" s="2">
        <v>2.0267928458865447</v>
      </c>
      <c r="M15" s="2"/>
      <c r="N15" s="5">
        <f t="shared" si="0"/>
        <v>3.1394850202180153</v>
      </c>
      <c r="O15" s="5">
        <f>(E15-I15)/2</f>
        <v>0.5745801718381125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24.4664</v>
      </c>
      <c r="W15" s="13">
        <v>46.69</v>
      </c>
      <c r="X15" s="14">
        <v>28.82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0.04874</v>
      </c>
      <c r="E16" s="2">
        <v>0.07251</v>
      </c>
      <c r="F16" s="2">
        <v>0.08377</v>
      </c>
      <c r="G16" s="2">
        <v>0.09488</v>
      </c>
      <c r="H16" s="2">
        <v>0.121</v>
      </c>
      <c r="I16" s="2">
        <v>0.1549</v>
      </c>
      <c r="J16" s="2">
        <v>0.1743</v>
      </c>
      <c r="K16" s="2">
        <v>0.194</v>
      </c>
      <c r="L16" s="2">
        <v>0.2248</v>
      </c>
      <c r="M16" s="2"/>
      <c r="N16" s="5">
        <f t="shared" si="0"/>
        <v>0.113705</v>
      </c>
      <c r="O16" s="5"/>
      <c r="P16" s="5">
        <v>93.131</v>
      </c>
      <c r="Q16" s="5">
        <v>5.15</v>
      </c>
      <c r="R16" s="5">
        <v>1.767</v>
      </c>
      <c r="S16" s="11" t="s">
        <v>9</v>
      </c>
      <c r="T16" s="12">
        <v>8.791666666666668</v>
      </c>
      <c r="U16" s="12">
        <f t="shared" si="1"/>
        <v>2.6797325855482406</v>
      </c>
      <c r="V16" s="13">
        <v>17.171</v>
      </c>
      <c r="W16" s="13">
        <v>52.95</v>
      </c>
      <c r="X16" s="14">
        <v>29.83</v>
      </c>
      <c r="Z16" s="2"/>
      <c r="AA16" s="2"/>
      <c r="AB16" s="2"/>
      <c r="AC16" s="2"/>
    </row>
    <row r="17" spans="1:29" ht="12">
      <c r="A17" s="2"/>
      <c r="B17" s="2"/>
      <c r="C17" s="2"/>
      <c r="D17" s="2">
        <v>4.358749938713471</v>
      </c>
      <c r="E17" s="2">
        <v>3.785676215950073</v>
      </c>
      <c r="F17" s="2">
        <v>3.5774225162587516</v>
      </c>
      <c r="G17" s="2">
        <v>3.397752179890808</v>
      </c>
      <c r="H17" s="2">
        <v>3.0469210473874924</v>
      </c>
      <c r="I17" s="2">
        <v>2.690590950759881</v>
      </c>
      <c r="J17" s="2">
        <v>2.5203555254237644</v>
      </c>
      <c r="K17" s="2">
        <v>2.365871442474959</v>
      </c>
      <c r="L17" s="2">
        <v>2.1532860593285235</v>
      </c>
      <c r="M17" s="2"/>
      <c r="N17" s="5">
        <f t="shared" si="0"/>
        <v>3.238133583354977</v>
      </c>
      <c r="O17" s="5">
        <f>(E17-I17)/2</f>
        <v>0.5475426325950961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13.683</v>
      </c>
      <c r="W17" s="13">
        <v>61.73</v>
      </c>
      <c r="X17" s="14">
        <v>24.57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0.001453</v>
      </c>
      <c r="E18" s="2">
        <v>0.002814</v>
      </c>
      <c r="F18" s="2">
        <v>0.005385</v>
      </c>
      <c r="G18" s="2">
        <v>0.01606</v>
      </c>
      <c r="H18" s="2">
        <v>0.09177</v>
      </c>
      <c r="I18" s="2">
        <v>0.1284</v>
      </c>
      <c r="J18" s="2">
        <v>0.1458</v>
      </c>
      <c r="K18" s="2">
        <v>0.1638</v>
      </c>
      <c r="L18" s="2">
        <v>0.1924</v>
      </c>
      <c r="M18" s="2"/>
      <c r="N18" s="5">
        <f t="shared" si="0"/>
        <v>0.065607</v>
      </c>
      <c r="O18" s="5"/>
      <c r="P18" s="5">
        <v>62.129146999999996</v>
      </c>
      <c r="Q18" s="5">
        <v>24.77</v>
      </c>
      <c r="R18" s="5">
        <v>13.05</v>
      </c>
      <c r="S18" s="11" t="s">
        <v>11</v>
      </c>
      <c r="T18" s="12">
        <v>11</v>
      </c>
      <c r="U18" s="12">
        <f t="shared" si="1"/>
        <v>3.3528407705437697</v>
      </c>
      <c r="V18" s="13">
        <v>20.863617000000005</v>
      </c>
      <c r="W18" s="13">
        <v>61.82</v>
      </c>
      <c r="X18" s="14">
        <v>17.34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9.426749581691332</v>
      </c>
      <c r="E19" s="2">
        <v>8.473161956087642</v>
      </c>
      <c r="F19" s="2">
        <v>7.536837939892605</v>
      </c>
      <c r="G19" s="2">
        <v>5.960384296919497</v>
      </c>
      <c r="H19" s="2">
        <v>3.4458335821574533</v>
      </c>
      <c r="I19" s="2">
        <v>2.961282892427146</v>
      </c>
      <c r="J19" s="2">
        <v>2.7779373752225123</v>
      </c>
      <c r="K19" s="2">
        <v>2.6099927379084407</v>
      </c>
      <c r="L19" s="2">
        <v>2.3778192957794078</v>
      </c>
      <c r="M19" s="2"/>
      <c r="N19" s="5">
        <f t="shared" si="0"/>
        <v>5.717222424257394</v>
      </c>
      <c r="O19" s="5">
        <f>(E19-I19)/2</f>
        <v>2.755939531830248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13.4329</v>
      </c>
      <c r="W19" s="13">
        <v>78.96</v>
      </c>
      <c r="X19" s="14">
        <v>7.6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0.000841</v>
      </c>
      <c r="E20" s="2">
        <v>0.001306</v>
      </c>
      <c r="F20" s="2">
        <v>0.002013</v>
      </c>
      <c r="G20" s="2">
        <v>0.0032440000000000004</v>
      </c>
      <c r="H20" s="2">
        <v>0.011</v>
      </c>
      <c r="I20" s="2">
        <v>0.03157</v>
      </c>
      <c r="J20" s="2">
        <v>0.06315</v>
      </c>
      <c r="K20" s="2">
        <v>0.1122</v>
      </c>
      <c r="L20" s="2">
        <v>0.1691</v>
      </c>
      <c r="M20" s="2"/>
      <c r="N20" s="5">
        <f t="shared" si="0"/>
        <v>0.016438</v>
      </c>
      <c r="O20" s="5"/>
      <c r="P20" s="5">
        <v>16.0946</v>
      </c>
      <c r="Q20" s="5">
        <v>54.9</v>
      </c>
      <c r="R20" s="5">
        <v>29</v>
      </c>
      <c r="S20" s="11" t="s">
        <v>13</v>
      </c>
      <c r="T20" s="12">
        <v>13</v>
      </c>
      <c r="U20" s="12">
        <f t="shared" si="1"/>
        <v>3.9624481833699097</v>
      </c>
      <c r="V20" s="13">
        <v>14.2418</v>
      </c>
      <c r="W20" s="13">
        <v>60.23</v>
      </c>
      <c r="X20" s="14">
        <v>25.53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10.21560657906903</v>
      </c>
      <c r="E21" s="2">
        <v>9.580629387777744</v>
      </c>
      <c r="F21" s="2">
        <v>8.956437112402835</v>
      </c>
      <c r="G21" s="2">
        <v>8.2680104651069</v>
      </c>
      <c r="H21" s="2">
        <v>6.50635266602479</v>
      </c>
      <c r="I21" s="2">
        <v>4.9853019291238265</v>
      </c>
      <c r="J21" s="2">
        <v>3.9850734557618974</v>
      </c>
      <c r="K21" s="2">
        <v>3.155855418940657</v>
      </c>
      <c r="L21" s="2">
        <v>2.5640514351394663</v>
      </c>
      <c r="M21" s="2"/>
      <c r="N21" s="5">
        <f t="shared" si="0"/>
        <v>7.282965658450785</v>
      </c>
      <c r="O21" s="5">
        <f>(E21-I21)/2</f>
        <v>2.297663729326959</v>
      </c>
      <c r="P21" s="5"/>
      <c r="Q21" s="5"/>
      <c r="R21" s="5"/>
      <c r="S21" s="15" t="s">
        <v>14</v>
      </c>
      <c r="T21" s="16">
        <v>14</v>
      </c>
      <c r="U21" s="16">
        <f t="shared" si="1"/>
        <v>4.26725188978298</v>
      </c>
      <c r="V21" s="17">
        <v>18.099800000000002</v>
      </c>
      <c r="W21" s="17">
        <v>44.57</v>
      </c>
      <c r="X21" s="18">
        <v>37.31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0.000826</v>
      </c>
      <c r="E22" s="2">
        <v>0.001287</v>
      </c>
      <c r="F22" s="2">
        <v>0.0020099999999999996</v>
      </c>
      <c r="G22" s="2">
        <v>0.003261</v>
      </c>
      <c r="H22" s="2">
        <v>0.01336</v>
      </c>
      <c r="I22" s="2">
        <v>0.05945</v>
      </c>
      <c r="J22" s="2">
        <v>0.1071</v>
      </c>
      <c r="K22" s="2">
        <v>0.1395</v>
      </c>
      <c r="L22" s="2">
        <v>0.1918</v>
      </c>
      <c r="M22" s="2"/>
      <c r="N22" s="5">
        <f t="shared" si="0"/>
        <v>0.0303685</v>
      </c>
      <c r="O22" s="5"/>
      <c r="P22" s="5">
        <v>24.4664</v>
      </c>
      <c r="Q22" s="5">
        <v>46.69</v>
      </c>
      <c r="R22" s="5">
        <v>28.82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10.24157059790473</v>
      </c>
      <c r="E23" s="2">
        <v>9.601772231103473</v>
      </c>
      <c r="F23" s="2">
        <v>8.958588783257884</v>
      </c>
      <c r="G23" s="2">
        <v>8.26046984357571</v>
      </c>
      <c r="H23" s="2">
        <v>6.225936181962759</v>
      </c>
      <c r="I23" s="2">
        <v>4.072179379803793</v>
      </c>
      <c r="J23" s="2">
        <v>3.2229696147991937</v>
      </c>
      <c r="K23" s="2">
        <v>2.8416629728328995</v>
      </c>
      <c r="L23" s="2">
        <v>2.3823253745313187</v>
      </c>
      <c r="M23" s="2"/>
      <c r="N23" s="5">
        <f t="shared" si="0"/>
        <v>6.836975805453633</v>
      </c>
      <c r="O23" s="5">
        <f>(E23-I23)/2</f>
        <v>2.76479642564984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8.791666666666668</v>
      </c>
      <c r="C24" s="2">
        <f>B24/3.2808</f>
        <v>2.6797325855482406</v>
      </c>
      <c r="D24" s="2">
        <v>0.000722</v>
      </c>
      <c r="E24" s="2">
        <v>0.001176</v>
      </c>
      <c r="F24" s="2">
        <v>0.002144</v>
      </c>
      <c r="G24" s="2">
        <v>0.003237</v>
      </c>
      <c r="H24" s="2">
        <v>0.0116</v>
      </c>
      <c r="I24" s="2">
        <v>0.04124</v>
      </c>
      <c r="J24" s="2">
        <v>0.06648</v>
      </c>
      <c r="K24" s="2">
        <v>0.1052</v>
      </c>
      <c r="L24" s="2">
        <v>0.1835</v>
      </c>
      <c r="M24" s="2"/>
      <c r="N24" s="5">
        <f t="shared" si="0"/>
        <v>0.021207999999999998</v>
      </c>
      <c r="O24" s="5"/>
      <c r="P24" s="5">
        <v>17.171</v>
      </c>
      <c r="Q24" s="5">
        <v>52.95</v>
      </c>
      <c r="R24" s="5">
        <v>29.83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10.435713542437004</v>
      </c>
      <c r="E25" s="2">
        <v>9.73189622448781</v>
      </c>
      <c r="F25" s="2">
        <v>8.865479378866402</v>
      </c>
      <c r="G25" s="2">
        <v>8.271126919115002</v>
      </c>
      <c r="H25" s="2">
        <v>6.429731384421878</v>
      </c>
      <c r="I25" s="2">
        <v>4.599811857068704</v>
      </c>
      <c r="J25" s="2">
        <v>3.9109358076664673</v>
      </c>
      <c r="K25" s="2">
        <v>3.248793390257147</v>
      </c>
      <c r="L25" s="2">
        <v>2.446148031818874</v>
      </c>
      <c r="M25" s="2"/>
      <c r="N25" s="5">
        <f t="shared" si="0"/>
        <v>7.165854040778257</v>
      </c>
      <c r="O25" s="5">
        <f>(E25-I25)/2</f>
        <v>2.5660421837095533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0.000771</v>
      </c>
      <c r="E26" s="2">
        <v>0.001401</v>
      </c>
      <c r="F26" s="2">
        <v>0.002483</v>
      </c>
      <c r="G26" s="2">
        <v>0.003993</v>
      </c>
      <c r="H26" s="2">
        <v>0.01511</v>
      </c>
      <c r="I26" s="2">
        <v>0.03536</v>
      </c>
      <c r="J26" s="2">
        <v>0.05584</v>
      </c>
      <c r="K26" s="2">
        <v>0.08619</v>
      </c>
      <c r="L26" s="2">
        <v>0.1473</v>
      </c>
      <c r="M26" s="2"/>
      <c r="N26" s="5">
        <f t="shared" si="0"/>
        <v>0.0183805</v>
      </c>
      <c r="O26" s="5"/>
      <c r="P26" s="5">
        <v>13.683</v>
      </c>
      <c r="Q26" s="5">
        <v>61.73</v>
      </c>
      <c r="R26" s="5">
        <v>24.57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10.340981519409139</v>
      </c>
      <c r="E27" s="2">
        <v>9.479327328893357</v>
      </c>
      <c r="F27" s="2">
        <v>8.653700023147334</v>
      </c>
      <c r="G27" s="2">
        <v>7.968311212691126</v>
      </c>
      <c r="H27" s="2">
        <v>6.048352529271983</v>
      </c>
      <c r="I27" s="2">
        <v>4.82173791504538</v>
      </c>
      <c r="J27" s="2">
        <v>4.162557248227159</v>
      </c>
      <c r="K27" s="2">
        <v>3.536335696183132</v>
      </c>
      <c r="L27" s="2">
        <v>2.7631706645136003</v>
      </c>
      <c r="M27" s="2"/>
      <c r="N27" s="5">
        <f t="shared" si="0"/>
        <v>7.150532621969369</v>
      </c>
      <c r="O27" s="5">
        <f>(E27-I27)/2</f>
        <v>2.3287947069239885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0.001102</v>
      </c>
      <c r="E28" s="2">
        <v>0.002001</v>
      </c>
      <c r="F28" s="2">
        <v>0.003483</v>
      </c>
      <c r="G28" s="2">
        <v>0.007857</v>
      </c>
      <c r="H28" s="2">
        <v>0.03123</v>
      </c>
      <c r="I28" s="2">
        <v>0.05701</v>
      </c>
      <c r="J28" s="2">
        <v>0.07064</v>
      </c>
      <c r="K28" s="2">
        <v>0.08716</v>
      </c>
      <c r="L28" s="2">
        <v>0.1222</v>
      </c>
      <c r="M28" s="2"/>
      <c r="N28" s="5">
        <f t="shared" si="0"/>
        <v>0.0295055</v>
      </c>
      <c r="O28" s="5"/>
      <c r="P28" s="5">
        <v>20.863617000000005</v>
      </c>
      <c r="Q28" s="5">
        <v>61.82</v>
      </c>
      <c r="R28" s="5">
        <v>17.34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9.825660060753016</v>
      </c>
      <c r="E29" s="2">
        <v>8.965063117418433</v>
      </c>
      <c r="F29" s="2">
        <v>8.165453811737452</v>
      </c>
      <c r="G29" s="2">
        <v>6.991805724252422</v>
      </c>
      <c r="H29" s="2">
        <v>5.000923620416239</v>
      </c>
      <c r="I29" s="2">
        <v>4.132641188303751</v>
      </c>
      <c r="J29" s="2">
        <v>3.8233708467883463</v>
      </c>
      <c r="K29" s="2">
        <v>3.5201899933209053</v>
      </c>
      <c r="L29" s="2">
        <v>3.03268380973072</v>
      </c>
      <c r="M29" s="2"/>
      <c r="N29" s="5">
        <f t="shared" si="0"/>
        <v>6.548852152861092</v>
      </c>
      <c r="O29" s="5">
        <f>(E29-I29)/2</f>
        <v>2.416210964557341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0.002083</v>
      </c>
      <c r="E30" s="2">
        <v>0.007895</v>
      </c>
      <c r="F30" s="2">
        <v>0.01806</v>
      </c>
      <c r="G30" s="2">
        <v>0.02402</v>
      </c>
      <c r="H30" s="2">
        <v>0.035</v>
      </c>
      <c r="I30" s="2">
        <v>0.04886</v>
      </c>
      <c r="J30" s="2">
        <v>0.05823</v>
      </c>
      <c r="K30" s="2">
        <v>0.07056</v>
      </c>
      <c r="L30" s="2">
        <v>0.09985</v>
      </c>
      <c r="M30" s="2"/>
      <c r="N30" s="5">
        <f t="shared" si="0"/>
        <v>0.0283775</v>
      </c>
      <c r="O30" s="5"/>
      <c r="P30" s="5">
        <v>13.4329</v>
      </c>
      <c r="Q30" s="5">
        <v>78.96</v>
      </c>
      <c r="R30" s="5">
        <v>7.6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8.907121445283527</v>
      </c>
      <c r="E31" s="2">
        <v>6.984845018576576</v>
      </c>
      <c r="F31" s="2">
        <v>5.791058296955954</v>
      </c>
      <c r="G31" s="2">
        <v>5.379620038731178</v>
      </c>
      <c r="H31" s="2">
        <v>4.836501267717121</v>
      </c>
      <c r="I31" s="2">
        <v>4.355202326169556</v>
      </c>
      <c r="J31" s="2">
        <v>4.102093571001992</v>
      </c>
      <c r="K31" s="2">
        <v>3.825005628879291</v>
      </c>
      <c r="L31" s="2">
        <v>3.324093762105477</v>
      </c>
      <c r="M31" s="2"/>
      <c r="N31" s="5">
        <f t="shared" si="0"/>
        <v>5.670023672373066</v>
      </c>
      <c r="O31" s="5">
        <f>(E31-I31)/2</f>
        <v>1.31482134620351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0.000897</v>
      </c>
      <c r="E32" s="2">
        <v>0.001443</v>
      </c>
      <c r="F32" s="2">
        <v>0.002258</v>
      </c>
      <c r="G32" s="2">
        <v>0.003794</v>
      </c>
      <c r="H32" s="2">
        <v>0.01911</v>
      </c>
      <c r="I32" s="2">
        <v>0.0422</v>
      </c>
      <c r="J32" s="2">
        <v>0.05687</v>
      </c>
      <c r="K32" s="2">
        <v>0.09725</v>
      </c>
      <c r="L32" s="2">
        <v>0.1869</v>
      </c>
      <c r="M32" s="2"/>
      <c r="N32" s="5">
        <f t="shared" si="0"/>
        <v>0.0218215</v>
      </c>
      <c r="O32" s="5"/>
      <c r="P32" s="5">
        <v>14.2418</v>
      </c>
      <c r="Q32" s="5">
        <v>60.23</v>
      </c>
      <c r="R32" s="5">
        <v>25.53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10.122604394404913</v>
      </c>
      <c r="E33" s="2">
        <v>9.436712984832976</v>
      </c>
      <c r="F33" s="2">
        <v>8.790738798551173</v>
      </c>
      <c r="G33" s="2">
        <v>8.0420646059127</v>
      </c>
      <c r="H33" s="2">
        <v>5.709528411459355</v>
      </c>
      <c r="I33" s="2">
        <v>4.566613190842265</v>
      </c>
      <c r="J33" s="2">
        <v>4.13618838548458</v>
      </c>
      <c r="K33" s="2">
        <v>3.362157939675895</v>
      </c>
      <c r="L33" s="2">
        <v>2.4196615258042913</v>
      </c>
      <c r="M33" s="2"/>
      <c r="N33" s="5">
        <f t="shared" si="0"/>
        <v>7.0016630878376205</v>
      </c>
      <c r="O33" s="5">
        <f>(E33-I33)/2</f>
        <v>2.4350498969953556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0.00066</v>
      </c>
      <c r="E34" s="2">
        <v>0.000937</v>
      </c>
      <c r="F34" s="2">
        <v>0.001656</v>
      </c>
      <c r="G34" s="2">
        <v>0.0026429999999999995</v>
      </c>
      <c r="H34" s="2">
        <v>0.007701</v>
      </c>
      <c r="I34" s="2">
        <v>0.04999</v>
      </c>
      <c r="J34" s="2">
        <v>0.06803</v>
      </c>
      <c r="K34" s="2">
        <v>0.09952</v>
      </c>
      <c r="L34" s="2">
        <v>0.1842</v>
      </c>
      <c r="M34" s="2"/>
      <c r="N34" s="5">
        <f t="shared" si="0"/>
        <v>0.0254635</v>
      </c>
      <c r="O34" s="5"/>
      <c r="P34" s="5">
        <v>18.099800000000002</v>
      </c>
      <c r="Q34" s="5">
        <v>44.57</v>
      </c>
      <c r="R34" s="5">
        <v>37.31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10.565246355078358</v>
      </c>
      <c r="E35" s="2">
        <v>10.059663331664987</v>
      </c>
      <c r="F35" s="2">
        <v>9.23808161182485</v>
      </c>
      <c r="G35" s="2">
        <v>8.563607859682605</v>
      </c>
      <c r="H35" s="2">
        <v>7.0207384880276</v>
      </c>
      <c r="I35" s="2">
        <v>4.322216662753289</v>
      </c>
      <c r="J35" s="2">
        <v>3.877685100664878</v>
      </c>
      <c r="K35" s="2">
        <v>3.3288697043062094</v>
      </c>
      <c r="L35" s="2">
        <v>2.4406550334581136</v>
      </c>
      <c r="M35" s="2"/>
      <c r="N35" s="5">
        <f t="shared" si="0"/>
        <v>7.190939997209139</v>
      </c>
      <c r="O35" s="5">
        <f>(E35-I35)/2</f>
        <v>2.8687233344558494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7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2000-08-24T21:58:35Z</dcterms:created>
  <dcterms:modified xsi:type="dcterms:W3CDTF">2001-01-24T22:49:07Z</dcterms:modified>
  <cp:category/>
  <cp:version/>
  <cp:contentType/>
  <cp:contentStatus/>
</cp:coreProperties>
</file>