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8060" windowHeight="1368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<sst xmlns="http://schemas.openxmlformats.org/spreadsheetml/2006/main" count="47" uniqueCount="30">
  <si>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211-000-002</t>
  </si>
  <si>
    <t>211-011-013</t>
  </si>
  <si>
    <t>211-023-025</t>
  </si>
  <si>
    <t>211-035-037</t>
  </si>
  <si>
    <t>211-047-049</t>
  </si>
  <si>
    <t>211-059-061</t>
  </si>
  <si>
    <t>211-071-073</t>
  </si>
  <si>
    <t>211-083-085</t>
  </si>
  <si>
    <t>211-095-097</t>
  </si>
  <si>
    <t>211-107-109</t>
  </si>
  <si>
    <t>211-119-121</t>
  </si>
  <si>
    <t>211-131-133</t>
  </si>
  <si>
    <t>211-143-145</t>
  </si>
  <si>
    <t>211-155-157</t>
  </si>
  <si>
    <t>211-165-167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</si>
  <si>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</si>
  <si>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</si>
  <si>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</si>
  <si>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</si>
  <si>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</si>
  <si>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</si>
  <si>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</si>
  <si>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</si>
  <si>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 xml:space="preserve">% finer than </t>
  </si>
  <si>
    <t>BSS00_211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</si>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</sst>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3.25"/>
      <name val="Times New Roman"/>
      <family val="1"/>
    </font>
    <font>
      <sz val="3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Bss00-211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2625"/>
          <c:w val="0.86475"/>
          <c:h val="0.84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DATATABLE!$U$7:$U$22</c:f>
              <c:numCache>
                <c:ptCount val="16"/>
                <c:pt idx="0">
                  <c:v>6.841000000000001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2.197</c:v>
                </c:pt>
                <c:pt idx="5">
                  <c:v>2.71826</c:v>
                </c:pt>
                <c:pt idx="6">
                  <c:v>24.6336</c:v>
                </c:pt>
                <c:pt idx="7">
                  <c:v>20.359319999999997</c:v>
                </c:pt>
                <c:pt idx="8">
                  <c:v>7.1846</c:v>
                </c:pt>
                <c:pt idx="9">
                  <c:v>16.31</c:v>
                </c:pt>
                <c:pt idx="10">
                  <c:v>9.06013</c:v>
                </c:pt>
                <c:pt idx="11">
                  <c:v>6.8966</c:v>
                </c:pt>
                <c:pt idx="12">
                  <c:v>4.1456</c:v>
                </c:pt>
                <c:pt idx="13">
                  <c:v>19.811</c:v>
                </c:pt>
                <c:pt idx="14">
                  <c:v>23.1297</c:v>
                </c:pt>
              </c:numCache>
            </c:numRef>
          </c:xVal>
          <c:yVal>
            <c:numRef>
              <c:f>DATATABLE!$S$7:$S$22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13.833333333333332</c:v>
                </c:pt>
              </c:numCache>
            </c:numRef>
          </c:yVal>
          <c:smooth val="0"/>
        </c:ser>
        <c:axId val="38935186"/>
        <c:axId val="14872355"/>
      </c:scatterChart>
      <c:valAx>
        <c:axId val="3893518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4872355"/>
        <c:crosses val="autoZero"/>
        <c:crossBetween val="midCat"/>
        <c:dispUnits/>
        <c:majorUnit val="10"/>
        <c:minorUnit val="5"/>
      </c:valAx>
      <c:valAx>
        <c:axId val="1487235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893518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Bss00-211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0775"/>
          <c:w val="0.8745"/>
          <c:h val="0.86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DATATABLE!$U$7:$U$22</c:f>
              <c:numCache>
                <c:ptCount val="16"/>
                <c:pt idx="0">
                  <c:v>6.841000000000001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2.197</c:v>
                </c:pt>
                <c:pt idx="5">
                  <c:v>2.71826</c:v>
                </c:pt>
                <c:pt idx="6">
                  <c:v>24.6336</c:v>
                </c:pt>
                <c:pt idx="7">
                  <c:v>20.359319999999997</c:v>
                </c:pt>
                <c:pt idx="8">
                  <c:v>7.1846</c:v>
                </c:pt>
                <c:pt idx="9">
                  <c:v>16.31</c:v>
                </c:pt>
                <c:pt idx="10">
                  <c:v>9.06013</c:v>
                </c:pt>
                <c:pt idx="11">
                  <c:v>6.8966</c:v>
                </c:pt>
                <c:pt idx="12">
                  <c:v>4.1456</c:v>
                </c:pt>
                <c:pt idx="13">
                  <c:v>19.811</c:v>
                </c:pt>
                <c:pt idx="14">
                  <c:v>23.1297</c:v>
                </c:pt>
              </c:numCache>
            </c:numRef>
          </c:xVal>
          <c:yVal>
            <c:numRef>
              <c:f>DATATABLE!$T$7:$T$22</c:f>
              <c:numCache>
                <c:ptCount val="16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4.216451272047467</c:v>
                </c:pt>
              </c:numCache>
            </c:numRef>
          </c:yVal>
          <c:smooth val="0"/>
        </c:ser>
        <c:axId val="66742332"/>
        <c:axId val="63810077"/>
      </c:scatterChart>
      <c:valAx>
        <c:axId val="6674233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3810077"/>
        <c:crosses val="autoZero"/>
        <c:crossBetween val="midCat"/>
        <c:dispUnits/>
        <c:majorUnit val="10"/>
        <c:minorUnit val="5"/>
      </c:valAx>
      <c:valAx>
        <c:axId val="6381007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674233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36</xdr:row>
      <xdr:rowOff>76200</xdr:rowOff>
    </xdr:from>
    <xdr:to>
      <xdr:col>10</xdr:col>
      <xdr:colOff>133350</xdr:colOff>
      <xdr:row>59</xdr:row>
      <xdr:rowOff>66675</xdr:rowOff>
    </xdr:to>
    <xdr:graphicFrame>
      <xdr:nvGraphicFramePr>
        <xdr:cNvPr id="1" name="Chart 1"/>
        <xdr:cNvGraphicFramePr/>
      </xdr:nvGraphicFramePr>
      <xdr:xfrm>
        <a:off x="2505075" y="5591175"/>
        <a:ext cx="21145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36</xdr:row>
      <xdr:rowOff>76200</xdr:rowOff>
    </xdr:from>
    <xdr:to>
      <xdr:col>3</xdr:col>
      <xdr:colOff>342900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142875" y="5591175"/>
        <a:ext cx="22479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B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6" width="5.7109375" style="0" bestFit="1" customWidth="1"/>
    <col min="7" max="12" width="4.8515625" style="0" bestFit="1" customWidth="1"/>
    <col min="13" max="13" width="8.8515625" style="0" customWidth="1"/>
    <col min="14" max="14" width="10.421875" style="0" bestFit="1" customWidth="1"/>
    <col min="15" max="15" width="8.00390625" style="0" bestFit="1" customWidth="1"/>
    <col min="16" max="16" width="7.140625" style="0" bestFit="1" customWidth="1"/>
    <col min="17" max="17" width="5.7109375" style="0" bestFit="1" customWidth="1"/>
    <col min="18" max="18" width="8.8515625" style="0" customWidth="1"/>
    <col min="19" max="19" width="9.8515625" style="0" bestFit="1" customWidth="1"/>
    <col min="20" max="20" width="10.421875" style="0" bestFit="1" customWidth="1"/>
    <col min="21" max="21" width="10.421875" style="0" customWidth="1"/>
    <col min="22" max="22" width="7.8515625" style="0" bestFit="1" customWidth="1"/>
    <col min="23" max="23" width="7.00390625" style="0" bestFit="1" customWidth="1"/>
    <col min="24" max="24" width="5.28125" style="0" bestFit="1" customWidth="1"/>
    <col min="25" max="16384" width="8.8515625" style="0" customWidth="1"/>
  </cols>
  <sheetData>
    <row r="1" spans="1:2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>
      <c r="A4" s="6" t="s">
        <v>24</v>
      </c>
      <c r="B4" s="1"/>
      <c r="C4" s="1"/>
      <c r="D4" s="1"/>
      <c r="E4" s="1"/>
      <c r="F4" s="1"/>
      <c r="G4" s="7" t="s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Y4" s="1"/>
      <c r="Z4" s="1"/>
      <c r="AA4" s="1"/>
      <c r="AB4" s="1"/>
    </row>
    <row r="5" spans="1:28" ht="12.75" thickBot="1">
      <c r="A5" s="3" t="s">
        <v>15</v>
      </c>
      <c r="B5" s="3" t="s">
        <v>16</v>
      </c>
      <c r="C5" s="3" t="s">
        <v>22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 t="s">
        <v>20</v>
      </c>
      <c r="N5" s="3" t="s">
        <v>21</v>
      </c>
      <c r="O5" s="3" t="s">
        <v>17</v>
      </c>
      <c r="P5" s="3" t="s">
        <v>18</v>
      </c>
      <c r="Q5" s="3" t="s">
        <v>19</v>
      </c>
      <c r="R5" s="6" t="s">
        <v>25</v>
      </c>
      <c r="S5" s="1"/>
      <c r="T5" s="1"/>
      <c r="U5" s="1"/>
      <c r="V5" s="1"/>
      <c r="W5" s="1"/>
      <c r="Y5" s="1"/>
      <c r="Z5" s="1"/>
      <c r="AA5" s="1"/>
      <c r="AB5" s="1"/>
    </row>
    <row r="6" spans="1:28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0.000739</v>
      </c>
      <c r="E6" s="2">
        <v>0.001318</v>
      </c>
      <c r="F6" s="2">
        <v>0.002359</v>
      </c>
      <c r="G6" s="2">
        <v>0.0034</v>
      </c>
      <c r="H6" s="2">
        <v>0.008023</v>
      </c>
      <c r="I6" s="2">
        <v>0.01977</v>
      </c>
      <c r="J6" s="2">
        <v>0.03362</v>
      </c>
      <c r="K6" s="2">
        <v>0.05064</v>
      </c>
      <c r="L6" s="2">
        <v>0.07899</v>
      </c>
      <c r="M6" s="5">
        <f>(E6+I6)/2</f>
        <v>0.010544</v>
      </c>
      <c r="N6" s="5"/>
      <c r="O6" s="5">
        <v>6.841000000000001</v>
      </c>
      <c r="P6" s="5">
        <v>63.95</v>
      </c>
      <c r="Q6" s="5">
        <v>29.15</v>
      </c>
      <c r="R6" s="8" t="s">
        <v>26</v>
      </c>
      <c r="S6" s="9" t="s">
        <v>27</v>
      </c>
      <c r="T6" s="9" t="s">
        <v>28</v>
      </c>
      <c r="U6" s="9" t="s">
        <v>17</v>
      </c>
      <c r="V6" s="9" t="s">
        <v>29</v>
      </c>
      <c r="W6" s="10" t="s">
        <v>19</v>
      </c>
      <c r="Y6" s="2"/>
      <c r="Z6" s="2"/>
      <c r="AA6" s="2"/>
      <c r="AB6" s="2"/>
    </row>
    <row r="7" spans="1:28" ht="12">
      <c r="A7" s="2"/>
      <c r="B7" s="2"/>
      <c r="C7" s="2"/>
      <c r="D7" s="2">
        <v>10.402138015178023</v>
      </c>
      <c r="E7" s="2">
        <v>9.567433914316123</v>
      </c>
      <c r="F7" s="2">
        <v>8.727608866084712</v>
      </c>
      <c r="G7" s="2">
        <v>8.20024953829911</v>
      </c>
      <c r="H7" s="2">
        <v>6.961642487404305</v>
      </c>
      <c r="I7" s="2">
        <v>5.660543318707604</v>
      </c>
      <c r="J7" s="2">
        <v>4.894536465200645</v>
      </c>
      <c r="K7" s="2">
        <v>4.303578785008471</v>
      </c>
      <c r="L7" s="2">
        <v>3.6621861676695926</v>
      </c>
      <c r="M7" s="5">
        <f aca="true" t="shared" si="0" ref="M7:M35">(E7+I7)/2</f>
        <v>7.613988616511863</v>
      </c>
      <c r="N7" s="5">
        <f>(E7-I7)/2</f>
        <v>1.9534452978042594</v>
      </c>
      <c r="O7" s="5"/>
      <c r="P7" s="5"/>
      <c r="Q7" s="5"/>
      <c r="R7" s="11" t="s">
        <v>0</v>
      </c>
      <c r="S7" s="12">
        <v>0.08333333333333333</v>
      </c>
      <c r="T7" s="12">
        <f aca="true" t="shared" si="1" ref="T7:T21">S7/3.2808</f>
        <v>0.02540030886775583</v>
      </c>
      <c r="U7" s="15">
        <v>6.841000000000001</v>
      </c>
      <c r="V7" s="15">
        <v>63.95</v>
      </c>
      <c r="W7" s="16">
        <v>29.15</v>
      </c>
      <c r="Y7" s="2"/>
      <c r="Z7" s="2"/>
      <c r="AA7" s="2"/>
      <c r="AB7" s="2"/>
    </row>
    <row r="8" spans="1:28" ht="12">
      <c r="A8" s="2" t="s">
        <v>1</v>
      </c>
      <c r="B8" s="2">
        <v>1</v>
      </c>
      <c r="C8" s="2">
        <f>B8/3.2808</f>
        <v>0.30480370641307</v>
      </c>
      <c r="D8" s="2">
        <v>0.000639</v>
      </c>
      <c r="E8" s="2">
        <v>0.000873</v>
      </c>
      <c r="F8" s="2">
        <v>0.001412</v>
      </c>
      <c r="G8" s="2">
        <v>0.002324</v>
      </c>
      <c r="H8" s="2">
        <v>0.004477</v>
      </c>
      <c r="I8" s="2">
        <v>0.01018</v>
      </c>
      <c r="J8" s="2">
        <v>0.01456</v>
      </c>
      <c r="K8" s="2">
        <v>0.01749</v>
      </c>
      <c r="L8" s="2">
        <v>0.0222</v>
      </c>
      <c r="M8" s="5">
        <f t="shared" si="0"/>
        <v>0.0055265</v>
      </c>
      <c r="N8" s="5"/>
      <c r="O8" s="5">
        <v>0</v>
      </c>
      <c r="P8" s="5">
        <v>55.4042</v>
      </c>
      <c r="Q8" s="5">
        <v>44.7</v>
      </c>
      <c r="R8" s="11" t="s">
        <v>1</v>
      </c>
      <c r="S8" s="12">
        <v>1</v>
      </c>
      <c r="T8" s="12">
        <f t="shared" si="1"/>
        <v>0.30480370641307</v>
      </c>
      <c r="U8" s="15">
        <v>0</v>
      </c>
      <c r="V8" s="15">
        <v>55.4042</v>
      </c>
      <c r="W8" s="16">
        <v>44.7</v>
      </c>
      <c r="Y8" s="2"/>
      <c r="Z8" s="2"/>
      <c r="AA8" s="2"/>
      <c r="AB8" s="2"/>
    </row>
    <row r="9" spans="1:28" ht="12">
      <c r="A9" s="2"/>
      <c r="B9" s="2"/>
      <c r="C9" s="2"/>
      <c r="D9" s="2">
        <v>10.61189644837718</v>
      </c>
      <c r="E9" s="2">
        <v>10.161730725694735</v>
      </c>
      <c r="F9" s="2">
        <v>9.468044196052993</v>
      </c>
      <c r="G9" s="2">
        <v>8.749174215919645</v>
      </c>
      <c r="H9" s="2">
        <v>7.80325196642063</v>
      </c>
      <c r="I9" s="2">
        <v>6.618118628361117</v>
      </c>
      <c r="J9" s="2">
        <v>6.101845834238116</v>
      </c>
      <c r="K9" s="2">
        <v>5.837325900515159</v>
      </c>
      <c r="L9" s="2">
        <v>5.493296513199343</v>
      </c>
      <c r="M9" s="5">
        <f t="shared" si="0"/>
        <v>8.389924677027926</v>
      </c>
      <c r="N9" s="5">
        <f>(E9-I9)/2</f>
        <v>1.771806048666809</v>
      </c>
      <c r="O9" s="5"/>
      <c r="P9" s="5"/>
      <c r="Q9" s="5"/>
      <c r="R9" s="11" t="s">
        <v>2</v>
      </c>
      <c r="S9" s="12">
        <v>2</v>
      </c>
      <c r="T9" s="12">
        <f t="shared" si="1"/>
        <v>0.60960741282614</v>
      </c>
      <c r="U9" s="15">
        <v>0</v>
      </c>
      <c r="V9" s="15">
        <v>46.45</v>
      </c>
      <c r="W9" s="16">
        <v>53.35</v>
      </c>
      <c r="Y9" s="2"/>
      <c r="Z9" s="2"/>
      <c r="AA9" s="2"/>
      <c r="AB9" s="2"/>
    </row>
    <row r="10" spans="1:28" ht="12">
      <c r="A10" s="2" t="s">
        <v>2</v>
      </c>
      <c r="B10" s="2">
        <v>2</v>
      </c>
      <c r="C10" s="2">
        <f>B10/3.2808</f>
        <v>0.60960741282614</v>
      </c>
      <c r="D10" s="2">
        <v>0.000619</v>
      </c>
      <c r="E10" s="2">
        <v>0.000821</v>
      </c>
      <c r="F10" s="2">
        <v>0.001228</v>
      </c>
      <c r="G10" s="2">
        <v>0.002056</v>
      </c>
      <c r="H10" s="2">
        <v>0.003647</v>
      </c>
      <c r="I10" s="2">
        <v>0.006526</v>
      </c>
      <c r="J10" s="2">
        <v>0.008587999999999998</v>
      </c>
      <c r="K10" s="2">
        <v>0.01201</v>
      </c>
      <c r="L10" s="2">
        <v>0.01579</v>
      </c>
      <c r="M10" s="5">
        <f t="shared" si="0"/>
        <v>0.0036734999999999997</v>
      </c>
      <c r="N10" s="5"/>
      <c r="O10" s="5">
        <v>0</v>
      </c>
      <c r="P10" s="5">
        <v>46.45</v>
      </c>
      <c r="Q10" s="5">
        <v>53.35</v>
      </c>
      <c r="R10" s="11" t="s">
        <v>3</v>
      </c>
      <c r="S10" s="12">
        <v>3</v>
      </c>
      <c r="T10" s="12">
        <f t="shared" si="1"/>
        <v>0.9144111192392099</v>
      </c>
      <c r="U10" s="15">
        <v>0</v>
      </c>
      <c r="V10" s="15">
        <v>48.81</v>
      </c>
      <c r="W10" s="16">
        <v>51.21</v>
      </c>
      <c r="Y10" s="2"/>
      <c r="Z10" s="2"/>
      <c r="AA10" s="2"/>
      <c r="AB10" s="2"/>
    </row>
    <row r="11" spans="1:28" ht="12">
      <c r="A11" s="2"/>
      <c r="B11" s="2"/>
      <c r="C11" s="2"/>
      <c r="D11" s="2">
        <v>10.65777297010991</v>
      </c>
      <c r="E11" s="2">
        <v>10.250330157546369</v>
      </c>
      <c r="F11" s="2">
        <v>9.669473723953995</v>
      </c>
      <c r="G11" s="2">
        <v>8.925944020130297</v>
      </c>
      <c r="H11" s="2">
        <v>8.099074084988063</v>
      </c>
      <c r="I11" s="2">
        <v>7.25958529723231</v>
      </c>
      <c r="J11" s="2">
        <v>6.863462093465402</v>
      </c>
      <c r="K11" s="2">
        <v>6.379620038731178</v>
      </c>
      <c r="L11" s="2">
        <v>5.984845018576576</v>
      </c>
      <c r="M11" s="5">
        <f t="shared" si="0"/>
        <v>8.754957727389339</v>
      </c>
      <c r="N11" s="5">
        <f>(E11-I11)/2</f>
        <v>1.4953724301570293</v>
      </c>
      <c r="O11" s="5"/>
      <c r="P11" s="5"/>
      <c r="Q11" s="5"/>
      <c r="R11" s="11" t="s">
        <v>4</v>
      </c>
      <c r="S11" s="12">
        <v>4</v>
      </c>
      <c r="T11" s="12">
        <f t="shared" si="1"/>
        <v>1.21921482565228</v>
      </c>
      <c r="U11" s="15">
        <v>2.197</v>
      </c>
      <c r="V11" s="15">
        <v>39.06</v>
      </c>
      <c r="W11" s="16">
        <v>58.74</v>
      </c>
      <c r="Y11" s="2"/>
      <c r="Z11" s="2"/>
      <c r="AA11" s="2"/>
      <c r="AB11" s="2"/>
    </row>
    <row r="12" spans="1:28" ht="12">
      <c r="A12" s="2" t="s">
        <v>3</v>
      </c>
      <c r="B12" s="2">
        <v>3</v>
      </c>
      <c r="C12" s="2">
        <f>B12/3.2808</f>
        <v>0.9144111192392099</v>
      </c>
      <c r="D12" s="2">
        <v>0.000599</v>
      </c>
      <c r="E12" s="2">
        <v>0.000772</v>
      </c>
      <c r="F12" s="2">
        <v>0.001088</v>
      </c>
      <c r="G12" s="2">
        <v>0.0020099999999999996</v>
      </c>
      <c r="H12" s="2">
        <v>0.003797</v>
      </c>
      <c r="I12" s="2">
        <v>0.007648</v>
      </c>
      <c r="J12" s="2">
        <v>0.011460000000000001</v>
      </c>
      <c r="K12" s="2">
        <v>0.01489</v>
      </c>
      <c r="L12" s="2">
        <v>0.01764</v>
      </c>
      <c r="M12" s="5">
        <f t="shared" si="0"/>
        <v>0.00421</v>
      </c>
      <c r="N12" s="5"/>
      <c r="O12" s="5">
        <v>0</v>
      </c>
      <c r="P12" s="5">
        <v>48.81</v>
      </c>
      <c r="Q12" s="5">
        <v>51.21</v>
      </c>
      <c r="R12" s="11" t="s">
        <v>5</v>
      </c>
      <c r="S12" s="12">
        <v>5</v>
      </c>
      <c r="T12" s="12">
        <f t="shared" si="1"/>
        <v>1.5240185320653499</v>
      </c>
      <c r="U12" s="15">
        <v>2.71826</v>
      </c>
      <c r="V12" s="15">
        <v>32.1</v>
      </c>
      <c r="W12" s="16">
        <v>65.17</v>
      </c>
      <c r="Y12" s="2"/>
      <c r="Z12" s="2"/>
      <c r="AA12" s="2"/>
      <c r="AB12" s="2"/>
    </row>
    <row r="13" spans="1:28" ht="12">
      <c r="A13" s="2"/>
      <c r="B13" s="2"/>
      <c r="C13" s="2"/>
      <c r="D13" s="2">
        <v>10.705156376535388</v>
      </c>
      <c r="E13" s="2">
        <v>10.339111532056094</v>
      </c>
      <c r="F13" s="2">
        <v>9.844105728073835</v>
      </c>
      <c r="G13" s="2">
        <v>8.958588783257884</v>
      </c>
      <c r="H13" s="2">
        <v>8.040924285705085</v>
      </c>
      <c r="I13" s="2">
        <v>7.030701761343425</v>
      </c>
      <c r="J13" s="2">
        <v>6.447249145679907</v>
      </c>
      <c r="K13" s="2">
        <v>6.069512435854712</v>
      </c>
      <c r="L13" s="2">
        <v>5.825005628879292</v>
      </c>
      <c r="M13" s="5">
        <f t="shared" si="0"/>
        <v>8.68490664669976</v>
      </c>
      <c r="N13" s="5">
        <f>(E13-I13)/2</f>
        <v>1.6542048853563345</v>
      </c>
      <c r="O13" s="5"/>
      <c r="P13" s="5"/>
      <c r="Q13" s="5"/>
      <c r="R13" s="11" t="s">
        <v>6</v>
      </c>
      <c r="S13" s="12">
        <v>6</v>
      </c>
      <c r="T13" s="12">
        <f t="shared" si="1"/>
        <v>1.8288222384784198</v>
      </c>
      <c r="U13" s="15">
        <v>24.6336</v>
      </c>
      <c r="V13" s="15">
        <v>54.5</v>
      </c>
      <c r="W13" s="16">
        <v>20.82</v>
      </c>
      <c r="Y13" s="2"/>
      <c r="Z13" s="2"/>
      <c r="AA13" s="2"/>
      <c r="AB13" s="2"/>
    </row>
    <row r="14" spans="1:28" ht="12">
      <c r="A14" s="2" t="s">
        <v>4</v>
      </c>
      <c r="B14" s="2">
        <v>4</v>
      </c>
      <c r="C14" s="2">
        <f>B14/3.2808</f>
        <v>1.21921482565228</v>
      </c>
      <c r="D14" s="2">
        <v>0.000591</v>
      </c>
      <c r="E14" s="2">
        <v>0.000753</v>
      </c>
      <c r="F14" s="2">
        <v>0.0010209999999999998</v>
      </c>
      <c r="G14" s="2">
        <v>0.001773</v>
      </c>
      <c r="H14" s="2">
        <v>0.003311</v>
      </c>
      <c r="I14" s="2">
        <v>0.005893</v>
      </c>
      <c r="J14" s="2">
        <v>0.007932</v>
      </c>
      <c r="K14" s="2">
        <v>0.01332</v>
      </c>
      <c r="L14" s="2">
        <v>0.0172</v>
      </c>
      <c r="M14" s="5">
        <f t="shared" si="0"/>
        <v>0.003323</v>
      </c>
      <c r="N14" s="5"/>
      <c r="O14" s="5">
        <v>2.197</v>
      </c>
      <c r="P14" s="5">
        <v>39.06</v>
      </c>
      <c r="Q14" s="5">
        <v>58.74</v>
      </c>
      <c r="R14" s="11" t="s">
        <v>7</v>
      </c>
      <c r="S14" s="12">
        <v>7</v>
      </c>
      <c r="T14" s="12">
        <f t="shared" si="1"/>
        <v>2.13362594489149</v>
      </c>
      <c r="U14" s="15">
        <v>20.359319999999997</v>
      </c>
      <c r="V14" s="15">
        <v>55.89</v>
      </c>
      <c r="W14" s="16">
        <v>23.77</v>
      </c>
      <c r="Y14" s="2"/>
      <c r="Z14" s="2"/>
      <c r="AA14" s="2"/>
      <c r="AB14" s="2"/>
    </row>
    <row r="15" spans="1:28" ht="12">
      <c r="A15" s="2"/>
      <c r="B15" s="2"/>
      <c r="C15" s="2"/>
      <c r="D15" s="2">
        <v>10.724554249146642</v>
      </c>
      <c r="E15" s="2">
        <v>10.375062514652246</v>
      </c>
      <c r="F15" s="2">
        <v>9.935801418446372</v>
      </c>
      <c r="G15" s="2">
        <v>9.139591748425486</v>
      </c>
      <c r="H15" s="2">
        <v>8.238517273927174</v>
      </c>
      <c r="I15" s="2">
        <v>7.406782018472567</v>
      </c>
      <c r="J15" s="2">
        <v>6.978099607095327</v>
      </c>
      <c r="K15" s="2">
        <v>6.23026210736555</v>
      </c>
      <c r="L15" s="2">
        <v>5.861447624847352</v>
      </c>
      <c r="M15" s="5">
        <f t="shared" si="0"/>
        <v>8.890922266562406</v>
      </c>
      <c r="N15" s="5">
        <f>(E15-I15)/2</f>
        <v>1.4841402480898394</v>
      </c>
      <c r="O15" s="5"/>
      <c r="P15" s="5"/>
      <c r="Q15" s="5"/>
      <c r="R15" s="11" t="s">
        <v>8</v>
      </c>
      <c r="S15" s="12">
        <v>8</v>
      </c>
      <c r="T15" s="12">
        <f t="shared" si="1"/>
        <v>2.43842965130456</v>
      </c>
      <c r="U15" s="15">
        <v>7.1846</v>
      </c>
      <c r="V15" s="15">
        <v>42.001000000000005</v>
      </c>
      <c r="W15" s="16">
        <v>50.78</v>
      </c>
      <c r="Y15" s="2"/>
      <c r="Z15" s="2"/>
      <c r="AA15" s="2"/>
      <c r="AB15" s="2"/>
    </row>
    <row r="16" spans="1:28" ht="12">
      <c r="A16" s="2" t="s">
        <v>5</v>
      </c>
      <c r="B16" s="2">
        <v>5</v>
      </c>
      <c r="C16" s="2">
        <f>B16/3.2808</f>
        <v>1.5240185320653499</v>
      </c>
      <c r="D16" s="2">
        <v>0.000575</v>
      </c>
      <c r="E16" s="2">
        <v>0.000716</v>
      </c>
      <c r="F16" s="2">
        <v>0.000928</v>
      </c>
      <c r="G16" s="2">
        <v>0.0015189999999999997</v>
      </c>
      <c r="H16" s="2">
        <v>0.0029900000000000005</v>
      </c>
      <c r="I16" s="2">
        <v>0.004982</v>
      </c>
      <c r="J16" s="2">
        <v>0.007129</v>
      </c>
      <c r="K16" s="2">
        <v>0.0137</v>
      </c>
      <c r="L16" s="2">
        <v>0.01698</v>
      </c>
      <c r="M16" s="5">
        <f t="shared" si="0"/>
        <v>0.002849</v>
      </c>
      <c r="N16" s="5"/>
      <c r="O16" s="5">
        <v>2.71826</v>
      </c>
      <c r="P16" s="5">
        <v>32.1</v>
      </c>
      <c r="Q16" s="5">
        <v>65.17</v>
      </c>
      <c r="R16" s="11" t="s">
        <v>9</v>
      </c>
      <c r="S16" s="12">
        <v>9</v>
      </c>
      <c r="T16" s="12">
        <f t="shared" si="1"/>
        <v>2.7432333577176298</v>
      </c>
      <c r="U16" s="15">
        <v>16.31</v>
      </c>
      <c r="V16" s="15">
        <v>46.58</v>
      </c>
      <c r="W16" s="16">
        <v>37.05</v>
      </c>
      <c r="Y16" s="2"/>
      <c r="Z16" s="2"/>
      <c r="AA16" s="2"/>
      <c r="AB16" s="2"/>
    </row>
    <row r="17" spans="1:28" ht="12">
      <c r="A17" s="2"/>
      <c r="B17" s="2"/>
      <c r="C17" s="2"/>
      <c r="D17" s="2">
        <v>10.764150423492437</v>
      </c>
      <c r="E17" s="2">
        <v>10.447752792059918</v>
      </c>
      <c r="F17" s="2">
        <v>10.073587574196603</v>
      </c>
      <c r="G17" s="2">
        <v>9.362662414822092</v>
      </c>
      <c r="H17" s="2">
        <v>8.385638800238707</v>
      </c>
      <c r="I17" s="2">
        <v>7.649059263083338</v>
      </c>
      <c r="J17" s="2">
        <v>7.132084563704159</v>
      </c>
      <c r="K17" s="2">
        <v>6.189680296588922</v>
      </c>
      <c r="L17" s="2">
        <v>5.880019730883773</v>
      </c>
      <c r="M17" s="5">
        <f t="shared" si="0"/>
        <v>9.048406027571627</v>
      </c>
      <c r="N17" s="5">
        <f>(E17-I17)/2</f>
        <v>1.39934676448829</v>
      </c>
      <c r="O17" s="5"/>
      <c r="P17" s="5"/>
      <c r="Q17" s="5"/>
      <c r="R17" s="11" t="s">
        <v>10</v>
      </c>
      <c r="S17" s="12">
        <v>10</v>
      </c>
      <c r="T17" s="12">
        <f t="shared" si="1"/>
        <v>3.0480370641306997</v>
      </c>
      <c r="U17" s="15">
        <v>9.06013</v>
      </c>
      <c r="V17" s="15">
        <v>49.81</v>
      </c>
      <c r="W17" s="16">
        <v>41.17</v>
      </c>
      <c r="Y17" s="2"/>
      <c r="Z17" s="2"/>
      <c r="AA17" s="2"/>
      <c r="AB17" s="2"/>
    </row>
    <row r="18" spans="1:28" ht="12">
      <c r="A18" s="2" t="s">
        <v>6</v>
      </c>
      <c r="B18" s="2">
        <v>6</v>
      </c>
      <c r="C18" s="2">
        <f>B18/3.2808</f>
        <v>1.8288222384784198</v>
      </c>
      <c r="D18" s="2">
        <v>0.00085</v>
      </c>
      <c r="E18" s="2">
        <v>0.001811</v>
      </c>
      <c r="F18" s="2">
        <v>0.002957</v>
      </c>
      <c r="G18" s="2">
        <v>0.005077</v>
      </c>
      <c r="H18" s="2">
        <v>0.03125</v>
      </c>
      <c r="I18" s="2">
        <v>0.06209</v>
      </c>
      <c r="J18" s="2">
        <v>0.07475</v>
      </c>
      <c r="K18" s="2">
        <v>0.08781</v>
      </c>
      <c r="L18" s="2">
        <v>0.1078</v>
      </c>
      <c r="M18" s="5">
        <f t="shared" si="0"/>
        <v>0.0319505</v>
      </c>
      <c r="N18" s="5"/>
      <c r="O18" s="5">
        <v>24.6336</v>
      </c>
      <c r="P18" s="5">
        <v>54.5</v>
      </c>
      <c r="Q18" s="5">
        <v>20.82</v>
      </c>
      <c r="R18" s="11" t="s">
        <v>11</v>
      </c>
      <c r="S18" s="12">
        <v>11</v>
      </c>
      <c r="T18" s="12">
        <f t="shared" si="1"/>
        <v>3.3528407705437697</v>
      </c>
      <c r="U18" s="15">
        <v>6.8966</v>
      </c>
      <c r="V18" s="15">
        <v>47.8</v>
      </c>
      <c r="W18" s="16">
        <v>45.29</v>
      </c>
      <c r="Y18" s="2"/>
      <c r="Z18" s="2"/>
      <c r="AA18" s="2"/>
      <c r="AB18" s="2"/>
    </row>
    <row r="19" spans="1:28" ht="12">
      <c r="A19" s="2"/>
      <c r="B19" s="2"/>
      <c r="C19" s="2"/>
      <c r="D19" s="2">
        <v>10.20024953829911</v>
      </c>
      <c r="E19" s="2">
        <v>9.108997738374006</v>
      </c>
      <c r="F19" s="2">
        <v>8.401650041203851</v>
      </c>
      <c r="G19" s="2">
        <v>7.621808024594552</v>
      </c>
      <c r="H19" s="2">
        <v>5</v>
      </c>
      <c r="I19" s="2">
        <v>4.009495258078144</v>
      </c>
      <c r="J19" s="2">
        <v>3.741782610463982</v>
      </c>
      <c r="K19" s="2">
        <v>3.5094709433069053</v>
      </c>
      <c r="L19" s="2">
        <v>3.213570916796944</v>
      </c>
      <c r="M19" s="5">
        <f t="shared" si="0"/>
        <v>6.559246498226075</v>
      </c>
      <c r="N19" s="5">
        <f>(E19-I19)/2</f>
        <v>2.549751240147931</v>
      </c>
      <c r="O19" s="5"/>
      <c r="P19" s="5"/>
      <c r="Q19" s="5"/>
      <c r="R19" s="11" t="s">
        <v>12</v>
      </c>
      <c r="S19" s="12">
        <v>12</v>
      </c>
      <c r="T19" s="12">
        <f t="shared" si="1"/>
        <v>3.6576444769568397</v>
      </c>
      <c r="U19" s="15">
        <v>4.1456</v>
      </c>
      <c r="V19" s="15">
        <v>42.5452</v>
      </c>
      <c r="W19" s="16">
        <v>53.27</v>
      </c>
      <c r="Y19" s="2"/>
      <c r="Z19" s="2"/>
      <c r="AA19" s="2"/>
      <c r="AB19" s="2"/>
    </row>
    <row r="20" spans="1:28" ht="12">
      <c r="A20" s="2" t="s">
        <v>7</v>
      </c>
      <c r="B20" s="2">
        <v>7</v>
      </c>
      <c r="C20" s="2">
        <f>B20/3.2808</f>
        <v>2.13362594489149</v>
      </c>
      <c r="D20" s="2">
        <v>0.000959</v>
      </c>
      <c r="E20" s="2">
        <v>0.001591</v>
      </c>
      <c r="F20" s="2">
        <v>0.002492</v>
      </c>
      <c r="G20" s="2">
        <v>0.004181</v>
      </c>
      <c r="H20" s="2">
        <v>0.02066</v>
      </c>
      <c r="I20" s="2">
        <v>0.05424</v>
      </c>
      <c r="J20" s="2">
        <v>0.07254000000000001</v>
      </c>
      <c r="K20" s="2">
        <v>0.09505</v>
      </c>
      <c r="L20" s="2">
        <v>0.1433</v>
      </c>
      <c r="M20" s="5">
        <f t="shared" si="0"/>
        <v>0.0279155</v>
      </c>
      <c r="N20" s="5"/>
      <c r="O20" s="5">
        <v>20.359319999999997</v>
      </c>
      <c r="P20" s="5">
        <v>55.89</v>
      </c>
      <c r="Q20" s="5">
        <v>23.77</v>
      </c>
      <c r="R20" s="11" t="s">
        <v>13</v>
      </c>
      <c r="S20" s="12">
        <v>13</v>
      </c>
      <c r="T20" s="12">
        <f t="shared" si="1"/>
        <v>3.9624481833699097</v>
      </c>
      <c r="U20" s="15">
        <v>19.811</v>
      </c>
      <c r="V20" s="15">
        <v>47.86</v>
      </c>
      <c r="W20" s="16">
        <v>32.33</v>
      </c>
      <c r="Y20" s="2"/>
      <c r="Z20" s="2"/>
      <c r="AA20" s="2"/>
      <c r="AB20" s="2"/>
    </row>
    <row r="21" spans="1:28" ht="12.75" thickBot="1">
      <c r="A21" s="2"/>
      <c r="B21" s="2"/>
      <c r="C21" s="2"/>
      <c r="D21" s="2">
        <v>10.026181564306043</v>
      </c>
      <c r="E21" s="2">
        <v>9.295850448993127</v>
      </c>
      <c r="F21" s="2">
        <v>8.648480216300173</v>
      </c>
      <c r="G21" s="2">
        <v>7.901936241280037</v>
      </c>
      <c r="H21" s="2">
        <v>5.597015935571752</v>
      </c>
      <c r="I21" s="2">
        <v>4.204499011300468</v>
      </c>
      <c r="J21" s="2">
        <v>3.785079444466532</v>
      </c>
      <c r="K21" s="2">
        <v>3.3951695629008976</v>
      </c>
      <c r="L21" s="2">
        <v>2.8028894852873036</v>
      </c>
      <c r="M21" s="5">
        <f t="shared" si="0"/>
        <v>6.750174730146798</v>
      </c>
      <c r="N21" s="5">
        <f>(E21-I21)/2</f>
        <v>2.5456757188463293</v>
      </c>
      <c r="O21" s="5"/>
      <c r="P21" s="5"/>
      <c r="Q21" s="5"/>
      <c r="R21" s="13" t="s">
        <v>14</v>
      </c>
      <c r="S21" s="14">
        <v>13.833333333333332</v>
      </c>
      <c r="T21" s="14">
        <f t="shared" si="1"/>
        <v>4.216451272047467</v>
      </c>
      <c r="U21" s="17">
        <v>23.1297</v>
      </c>
      <c r="V21" s="17">
        <v>64.67</v>
      </c>
      <c r="W21" s="18">
        <v>12.17</v>
      </c>
      <c r="Y21" s="2"/>
      <c r="Z21" s="2"/>
      <c r="AA21" s="2"/>
      <c r="AB21" s="2"/>
    </row>
    <row r="22" spans="1:28" ht="12">
      <c r="A22" s="2" t="s">
        <v>8</v>
      </c>
      <c r="B22" s="2">
        <v>8</v>
      </c>
      <c r="C22" s="2">
        <f>B22/3.2808</f>
        <v>2.43842965130456</v>
      </c>
      <c r="D22" s="2">
        <v>0.000606</v>
      </c>
      <c r="E22" s="2">
        <v>0.000786</v>
      </c>
      <c r="F22" s="2">
        <v>0.001117</v>
      </c>
      <c r="G22" s="2">
        <v>0.00197</v>
      </c>
      <c r="H22" s="2">
        <v>0.003825</v>
      </c>
      <c r="I22" s="2">
        <v>0.01058</v>
      </c>
      <c r="J22" s="2">
        <v>0.01755</v>
      </c>
      <c r="K22" s="2">
        <v>0.03311</v>
      </c>
      <c r="L22" s="2">
        <v>0.1087</v>
      </c>
      <c r="M22" s="5">
        <f t="shared" si="0"/>
        <v>0.0056830000000000006</v>
      </c>
      <c r="N22" s="5"/>
      <c r="O22" s="5">
        <v>7.1846</v>
      </c>
      <c r="P22" s="5">
        <v>42.001000000000005</v>
      </c>
      <c r="Q22" s="5">
        <v>50.78</v>
      </c>
      <c r="R22" s="12"/>
      <c r="S22" s="12"/>
      <c r="T22" s="12"/>
      <c r="U22" s="15"/>
      <c r="V22" s="15"/>
      <c r="W22" s="15"/>
      <c r="X22" s="2"/>
      <c r="Y22" s="2"/>
      <c r="Z22" s="2"/>
      <c r="AA22" s="2"/>
      <c r="AB22" s="2"/>
    </row>
    <row r="23" spans="1:28" ht="12">
      <c r="A23" s="2"/>
      <c r="B23" s="2"/>
      <c r="C23" s="2"/>
      <c r="D23" s="2">
        <v>10.688394585851222</v>
      </c>
      <c r="E23" s="2">
        <v>10.313183067065568</v>
      </c>
      <c r="F23" s="2">
        <v>9.80615509884086</v>
      </c>
      <c r="G23" s="2">
        <v>8.987588654980437</v>
      </c>
      <c r="H23" s="2">
        <v>8.0303245368568</v>
      </c>
      <c r="I23" s="2">
        <v>6.562516562322786</v>
      </c>
      <c r="J23" s="2">
        <v>5.83238515924489</v>
      </c>
      <c r="K23" s="2">
        <v>4.916589179039812</v>
      </c>
      <c r="L23" s="2">
        <v>3.20157615452214</v>
      </c>
      <c r="M23" s="5">
        <f t="shared" si="0"/>
        <v>8.437849814694177</v>
      </c>
      <c r="N23" s="5">
        <f>(E23-I23)/2</f>
        <v>1.8753332523713908</v>
      </c>
      <c r="O23" s="5"/>
      <c r="P23" s="5"/>
      <c r="Q23" s="5"/>
      <c r="X23" s="2"/>
      <c r="Y23" s="2"/>
      <c r="Z23" s="2"/>
      <c r="AA23" s="2"/>
      <c r="AB23" s="2"/>
    </row>
    <row r="24" spans="1:28" ht="12">
      <c r="A24" s="2" t="s">
        <v>9</v>
      </c>
      <c r="B24" s="2">
        <v>9</v>
      </c>
      <c r="C24" s="2">
        <f>B24/3.2808</f>
        <v>2.7432333577176298</v>
      </c>
      <c r="D24" s="2">
        <v>0.000668</v>
      </c>
      <c r="E24" s="2">
        <v>0.000957</v>
      </c>
      <c r="F24" s="2">
        <v>0.001677</v>
      </c>
      <c r="G24" s="2">
        <v>0.002656</v>
      </c>
      <c r="H24" s="2">
        <v>0.006808</v>
      </c>
      <c r="I24" s="2">
        <v>0.0336</v>
      </c>
      <c r="J24" s="2">
        <v>0.06381</v>
      </c>
      <c r="K24" s="2">
        <v>0.09935</v>
      </c>
      <c r="L24" s="2">
        <v>0.1429</v>
      </c>
      <c r="M24" s="5">
        <f t="shared" si="0"/>
        <v>0.0172785</v>
      </c>
      <c r="N24" s="5"/>
      <c r="O24" s="5">
        <v>16.31</v>
      </c>
      <c r="P24" s="5">
        <v>46.58</v>
      </c>
      <c r="Q24" s="5">
        <v>37.05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">
      <c r="A25" s="2"/>
      <c r="B25" s="2"/>
      <c r="C25" s="2"/>
      <c r="D25" s="2">
        <v>10.547864276850122</v>
      </c>
      <c r="E25" s="2">
        <v>10.029193454838149</v>
      </c>
      <c r="F25" s="2">
        <v>9.21990159575983</v>
      </c>
      <c r="G25" s="2">
        <v>8.556529137977249</v>
      </c>
      <c r="H25" s="2">
        <v>7.198553247638212</v>
      </c>
      <c r="I25" s="2">
        <v>4.895394956770689</v>
      </c>
      <c r="J25" s="2">
        <v>3.9700736557549834</v>
      </c>
      <c r="K25" s="2">
        <v>3.3313362222997798</v>
      </c>
      <c r="L25" s="2">
        <v>2.806922178453633</v>
      </c>
      <c r="M25" s="5">
        <f t="shared" si="0"/>
        <v>7.462294205804419</v>
      </c>
      <c r="N25" s="5">
        <f>(E25-I25)/2</f>
        <v>2.56689924903373</v>
      </c>
      <c r="O25" s="5"/>
      <c r="P25" s="5"/>
      <c r="Q25" s="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>
      <c r="A26" s="2" t="s">
        <v>10</v>
      </c>
      <c r="B26" s="2">
        <v>10</v>
      </c>
      <c r="C26" s="2">
        <f>B26/3.2808</f>
        <v>3.0480370641306997</v>
      </c>
      <c r="D26" s="2">
        <v>0.000646</v>
      </c>
      <c r="E26" s="2">
        <v>0.000888</v>
      </c>
      <c r="F26" s="2">
        <v>0.001424</v>
      </c>
      <c r="G26" s="2">
        <v>0.002374</v>
      </c>
      <c r="H26" s="2">
        <v>0.005342</v>
      </c>
      <c r="I26" s="2">
        <v>0.01763</v>
      </c>
      <c r="J26" s="2">
        <v>0.03263</v>
      </c>
      <c r="K26" s="2">
        <v>0.05695</v>
      </c>
      <c r="L26" s="2">
        <v>0.1137</v>
      </c>
      <c r="M26" s="5">
        <f t="shared" si="0"/>
        <v>0.009259</v>
      </c>
      <c r="N26" s="5"/>
      <c r="O26" s="5">
        <v>9.06013</v>
      </c>
      <c r="P26" s="5">
        <v>49.81</v>
      </c>
      <c r="Q26" s="5">
        <v>41.17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">
      <c r="A27" s="2"/>
      <c r="B27" s="2"/>
      <c r="C27" s="2"/>
      <c r="D27" s="2">
        <v>10.59617821463025</v>
      </c>
      <c r="E27" s="2">
        <v>10.137152702974069</v>
      </c>
      <c r="F27" s="2">
        <v>9.455835138357777</v>
      </c>
      <c r="G27" s="2">
        <v>8.718464349682268</v>
      </c>
      <c r="H27" s="2">
        <v>7.548404308689064</v>
      </c>
      <c r="I27" s="2">
        <v>5.82582371511663</v>
      </c>
      <c r="J27" s="2">
        <v>4.937657202344948</v>
      </c>
      <c r="K27" s="2">
        <v>4.134160347841338</v>
      </c>
      <c r="L27" s="2">
        <v>3.1366958406572016</v>
      </c>
      <c r="M27" s="5">
        <f t="shared" si="0"/>
        <v>7.981488209045349</v>
      </c>
      <c r="N27" s="5">
        <f>(E27-I27)/2</f>
        <v>2.1556644939287195</v>
      </c>
      <c r="O27" s="5"/>
      <c r="P27" s="5"/>
      <c r="Q27" s="5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">
      <c r="A28" s="2" t="s">
        <v>11</v>
      </c>
      <c r="B28" s="2">
        <v>11</v>
      </c>
      <c r="C28" s="2">
        <f>B28/3.2808</f>
        <v>3.3528407705437697</v>
      </c>
      <c r="D28" s="2">
        <v>0.000629</v>
      </c>
      <c r="E28" s="2">
        <v>0.000843</v>
      </c>
      <c r="F28" s="2">
        <v>0.001299</v>
      </c>
      <c r="G28" s="2">
        <v>0.002242</v>
      </c>
      <c r="H28" s="2">
        <v>0.004468</v>
      </c>
      <c r="I28" s="2">
        <v>0.01442</v>
      </c>
      <c r="J28" s="2">
        <v>0.0207</v>
      </c>
      <c r="K28" s="2">
        <v>0.038</v>
      </c>
      <c r="L28" s="2">
        <v>0.09495</v>
      </c>
      <c r="M28" s="5">
        <f t="shared" si="0"/>
        <v>0.0076315</v>
      </c>
      <c r="N28" s="5"/>
      <c r="O28" s="5">
        <v>6.8966</v>
      </c>
      <c r="P28" s="5">
        <v>47.8</v>
      </c>
      <c r="Q28" s="5">
        <v>45.29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">
      <c r="A29" s="2"/>
      <c r="B29" s="2"/>
      <c r="C29" s="2"/>
      <c r="D29" s="2">
        <v>10.634652362444886</v>
      </c>
      <c r="E29" s="2">
        <v>10.212179748382091</v>
      </c>
      <c r="F29" s="2">
        <v>9.588382853876293</v>
      </c>
      <c r="G29" s="2">
        <v>8.800998006518748</v>
      </c>
      <c r="H29" s="2">
        <v>7.8061550988408595</v>
      </c>
      <c r="I29" s="2">
        <v>6.115785025195989</v>
      </c>
      <c r="J29" s="2">
        <v>5.594225422050124</v>
      </c>
      <c r="K29" s="2">
        <v>4.717856771218502</v>
      </c>
      <c r="L29" s="2">
        <v>3.3966881893999514</v>
      </c>
      <c r="M29" s="5">
        <f t="shared" si="0"/>
        <v>8.16398238678904</v>
      </c>
      <c r="N29" s="5">
        <f>(E29-I29)/2</f>
        <v>2.048197361593051</v>
      </c>
      <c r="O29" s="5"/>
      <c r="P29" s="5"/>
      <c r="Q29" s="5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">
      <c r="A30" s="2" t="s">
        <v>12</v>
      </c>
      <c r="B30" s="2">
        <v>12</v>
      </c>
      <c r="C30" s="2">
        <f>B30/3.2808</f>
        <v>3.6576444769568397</v>
      </c>
      <c r="D30" s="2">
        <v>0.000597</v>
      </c>
      <c r="E30" s="2">
        <v>0.000765</v>
      </c>
      <c r="F30" s="2">
        <v>0.00105</v>
      </c>
      <c r="G30" s="2">
        <v>0.00188</v>
      </c>
      <c r="H30" s="2">
        <v>0.003631</v>
      </c>
      <c r="I30" s="2">
        <v>0.007925</v>
      </c>
      <c r="J30" s="2">
        <v>0.0139</v>
      </c>
      <c r="K30" s="2">
        <v>0.01759</v>
      </c>
      <c r="L30" s="2">
        <v>0.0309</v>
      </c>
      <c r="M30" s="5">
        <f t="shared" si="0"/>
        <v>0.004345</v>
      </c>
      <c r="N30" s="5"/>
      <c r="O30" s="5">
        <v>4.1456</v>
      </c>
      <c r="P30" s="5">
        <v>42.5452</v>
      </c>
      <c r="Q30" s="5">
        <v>53.27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">
      <c r="A31" s="2"/>
      <c r="B31" s="2"/>
      <c r="C31" s="2"/>
      <c r="D31" s="2">
        <v>10.70998144805937</v>
      </c>
      <c r="E31" s="2">
        <v>10.352252631744161</v>
      </c>
      <c r="F31" s="2">
        <v>9.89539495677069</v>
      </c>
      <c r="G31" s="2">
        <v>9.055051622759175</v>
      </c>
      <c r="H31" s="2">
        <v>8.105417354523967</v>
      </c>
      <c r="I31" s="2">
        <v>6.979373349410043</v>
      </c>
      <c r="J31" s="2">
        <v>6.168771306825943</v>
      </c>
      <c r="K31" s="2">
        <v>5.829100706964851</v>
      </c>
      <c r="L31" s="2">
        <v>5.016249351645075</v>
      </c>
      <c r="M31" s="5">
        <f t="shared" si="0"/>
        <v>8.665812990577102</v>
      </c>
      <c r="N31" s="5">
        <f>(E31-I31)/2</f>
        <v>1.686439641167059</v>
      </c>
      <c r="O31" s="5"/>
      <c r="P31" s="5"/>
      <c r="Q31" s="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">
      <c r="A32" s="2" t="s">
        <v>13</v>
      </c>
      <c r="B32" s="2">
        <v>13</v>
      </c>
      <c r="C32" s="2">
        <f>B32/3.2808</f>
        <v>3.9624481833699097</v>
      </c>
      <c r="D32" s="2">
        <v>0.000701</v>
      </c>
      <c r="E32" s="2">
        <v>0.001062</v>
      </c>
      <c r="F32" s="2">
        <v>0.001906</v>
      </c>
      <c r="G32" s="2">
        <v>0.002965</v>
      </c>
      <c r="H32" s="2">
        <v>0.01151</v>
      </c>
      <c r="I32" s="2">
        <v>0.05073</v>
      </c>
      <c r="J32" s="2">
        <v>0.07366</v>
      </c>
      <c r="K32" s="2">
        <v>0.09467</v>
      </c>
      <c r="L32" s="2">
        <v>0.1228</v>
      </c>
      <c r="M32" s="5">
        <f t="shared" si="0"/>
        <v>0.025896</v>
      </c>
      <c r="N32" s="5"/>
      <c r="O32" s="5">
        <v>19.811</v>
      </c>
      <c r="P32" s="5">
        <v>47.86</v>
      </c>
      <c r="Q32" s="5">
        <v>32.33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">
      <c r="A33" s="2"/>
      <c r="B33" s="2"/>
      <c r="C33" s="2"/>
      <c r="D33" s="2">
        <v>10.47829793531355</v>
      </c>
      <c r="E33" s="2">
        <v>9.879000518520021</v>
      </c>
      <c r="F33" s="2">
        <v>9.035236165414233</v>
      </c>
      <c r="G33" s="2">
        <v>8.397752179890809</v>
      </c>
      <c r="H33" s="2">
        <v>6.440968356304581</v>
      </c>
      <c r="I33" s="2">
        <v>4.301017029305672</v>
      </c>
      <c r="J33" s="2">
        <v>3.762974792537074</v>
      </c>
      <c r="K33" s="2">
        <v>3.400948867651733</v>
      </c>
      <c r="L33" s="2">
        <v>3.02561753417927</v>
      </c>
      <c r="M33" s="5">
        <f t="shared" si="0"/>
        <v>7.090008773912847</v>
      </c>
      <c r="N33" s="5">
        <f>(E33-I33)/2</f>
        <v>2.7889917446071744</v>
      </c>
      <c r="O33" s="5"/>
      <c r="P33" s="5"/>
      <c r="Q33" s="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">
      <c r="A34" s="2" t="s">
        <v>14</v>
      </c>
      <c r="B34" s="2">
        <v>13.833333333333332</v>
      </c>
      <c r="C34" s="2">
        <f>B34/3.2808</f>
        <v>4.216451272047467</v>
      </c>
      <c r="D34" s="2">
        <v>0.001561</v>
      </c>
      <c r="E34" s="2">
        <v>0.003062</v>
      </c>
      <c r="F34" s="2">
        <v>0.005885</v>
      </c>
      <c r="G34" s="2">
        <v>0.01281</v>
      </c>
      <c r="H34" s="2">
        <v>0.0321</v>
      </c>
      <c r="I34" s="2">
        <v>0.05926</v>
      </c>
      <c r="J34" s="2">
        <v>0.0802</v>
      </c>
      <c r="K34" s="2">
        <v>0.1088</v>
      </c>
      <c r="L34" s="2">
        <v>0.1657</v>
      </c>
      <c r="M34" s="5">
        <f t="shared" si="0"/>
        <v>0.031161</v>
      </c>
      <c r="N34" s="5"/>
      <c r="O34" s="5">
        <v>23.1297</v>
      </c>
      <c r="P34" s="5">
        <v>64.67</v>
      </c>
      <c r="Q34" s="5">
        <v>12.17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">
      <c r="A35" s="2"/>
      <c r="B35" s="2"/>
      <c r="C35" s="2"/>
      <c r="D35" s="2">
        <v>9.323313747346266</v>
      </c>
      <c r="E35" s="2">
        <v>8.351310001824386</v>
      </c>
      <c r="F35" s="2">
        <v>7.4087418693983675</v>
      </c>
      <c r="G35" s="2">
        <v>6.286585714095165</v>
      </c>
      <c r="H35" s="2">
        <v>4.961282892427146</v>
      </c>
      <c r="I35" s="2">
        <v>4.07679756347553</v>
      </c>
      <c r="J35" s="2">
        <v>3.6402539530945295</v>
      </c>
      <c r="K35" s="2">
        <v>3.2002495382991105</v>
      </c>
      <c r="L35" s="2">
        <v>2.5933544923279976</v>
      </c>
      <c r="M35" s="5">
        <f t="shared" si="0"/>
        <v>6.214053782649958</v>
      </c>
      <c r="N35" s="5">
        <f>(E35-I35)/2</f>
        <v>2.1372562191744278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6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8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2000-08-10T23:52:25Z</dcterms:created>
  <dcterms:modified xsi:type="dcterms:W3CDTF">2001-01-22T19:28:18Z</dcterms:modified>
  <cp:category/>
  <cp:version/>
  <cp:contentType/>
  <cp:contentStatus/>
</cp:coreProperties>
</file>