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<sst xmlns="http://schemas.openxmlformats.org/spreadsheetml/2006/main" count="57" uniqueCount="36">
  <si>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220-000-002</t>
  </si>
  <si>
    <t>220-011-013</t>
  </si>
  <si>
    <t>220-023-025</t>
  </si>
  <si>
    <t>220-035-037</t>
  </si>
  <si>
    <t>220-047-049</t>
  </si>
  <si>
    <t>220-059-061</t>
  </si>
  <si>
    <t>220-071-073</t>
  </si>
  <si>
    <t>220-083-085</t>
  </si>
  <si>
    <t>220-095-097</t>
  </si>
  <si>
    <t>220-107-109</t>
  </si>
  <si>
    <t>220-119-121</t>
  </si>
  <si>
    <t>220-131-133</t>
  </si>
  <si>
    <t>220-143-145</t>
  </si>
  <si>
    <t>220-155-157</t>
  </si>
  <si>
    <t>220-167-169</t>
  </si>
  <si>
    <t>220-179-181</t>
  </si>
  <si>
    <t>220-191-193</t>
  </si>
  <si>
    <t>220-203-205</t>
  </si>
  <si>
    <t>220-215-217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</si>
  <si>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</si>
  <si>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</si>
  <si>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</si>
  <si>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</si>
  <si>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</si>
  <si>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</si>
  <si>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</si>
  <si>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</si>
  <si>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</si>
  <si>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</si>
  <si>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</si>
  <si>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</si>
  <si>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</si>
  <si>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</si>
  <si>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</si>
  <si>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</si>
  <si>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BSS00_220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</si>
</sst>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Bss00-220 depth vs. % sand</a:t>
            </a:r>
          </a:p>
        </c:rich>
      </c:tx>
      <c:layout>
        <c:manualLayout>
          <c:xMode val="factor"/>
          <c:yMode val="factor"/>
          <c:x val="0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3225"/>
          <c:w val="0.9295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DATATABLE!$V$7:$V$25</c:f>
              <c:numCache>
                <c:ptCount val="19"/>
                <c:pt idx="0">
                  <c:v>10.69</c:v>
                </c:pt>
                <c:pt idx="1">
                  <c:v>6.45</c:v>
                </c:pt>
                <c:pt idx="2">
                  <c:v>8.062</c:v>
                </c:pt>
                <c:pt idx="3">
                  <c:v>3.2376</c:v>
                </c:pt>
                <c:pt idx="4">
                  <c:v>11.752339</c:v>
                </c:pt>
                <c:pt idx="5">
                  <c:v>19.0334</c:v>
                </c:pt>
                <c:pt idx="6">
                  <c:v>8.378</c:v>
                </c:pt>
                <c:pt idx="7">
                  <c:v>7.263</c:v>
                </c:pt>
                <c:pt idx="8">
                  <c:v>9.6892</c:v>
                </c:pt>
                <c:pt idx="9">
                  <c:v>11.145199999999999</c:v>
                </c:pt>
                <c:pt idx="10">
                  <c:v>18.685</c:v>
                </c:pt>
                <c:pt idx="11">
                  <c:v>19.717</c:v>
                </c:pt>
                <c:pt idx="12">
                  <c:v>13.113</c:v>
                </c:pt>
                <c:pt idx="13">
                  <c:v>12.28</c:v>
                </c:pt>
                <c:pt idx="14">
                  <c:v>6.39</c:v>
                </c:pt>
                <c:pt idx="15">
                  <c:v>7.22</c:v>
                </c:pt>
                <c:pt idx="16">
                  <c:v>5.326</c:v>
                </c:pt>
                <c:pt idx="17">
                  <c:v>10.3735</c:v>
                </c:pt>
                <c:pt idx="18">
                  <c:v>0.703</c:v>
                </c:pt>
              </c:numCache>
            </c:numRef>
          </c:xVal>
          <c:yVal>
            <c:numRef>
              <c:f>DATATABLE!$T$7:$T$25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0"/>
        </c:ser>
        <c:axId val="60732002"/>
        <c:axId val="9717107"/>
      </c:scatterChart>
      <c:valAx>
        <c:axId val="6073200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9717107"/>
        <c:crosses val="autoZero"/>
        <c:crossBetween val="midCat"/>
        <c:dispUnits/>
        <c:majorUnit val="10"/>
        <c:minorUnit val="5"/>
      </c:valAx>
      <c:valAx>
        <c:axId val="971710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73200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Bss00-220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875"/>
          <c:w val="0.929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DATATABLE!$V$7:$V$25</c:f>
              <c:numCache>
                <c:ptCount val="19"/>
                <c:pt idx="0">
                  <c:v>10.69</c:v>
                </c:pt>
                <c:pt idx="1">
                  <c:v>6.45</c:v>
                </c:pt>
                <c:pt idx="2">
                  <c:v>8.062</c:v>
                </c:pt>
                <c:pt idx="3">
                  <c:v>3.2376</c:v>
                </c:pt>
                <c:pt idx="4">
                  <c:v>11.752339</c:v>
                </c:pt>
                <c:pt idx="5">
                  <c:v>19.0334</c:v>
                </c:pt>
                <c:pt idx="6">
                  <c:v>8.378</c:v>
                </c:pt>
                <c:pt idx="7">
                  <c:v>7.263</c:v>
                </c:pt>
                <c:pt idx="8">
                  <c:v>9.6892</c:v>
                </c:pt>
                <c:pt idx="9">
                  <c:v>11.145199999999999</c:v>
                </c:pt>
                <c:pt idx="10">
                  <c:v>18.685</c:v>
                </c:pt>
                <c:pt idx="11">
                  <c:v>19.717</c:v>
                </c:pt>
                <c:pt idx="12">
                  <c:v>13.113</c:v>
                </c:pt>
                <c:pt idx="13">
                  <c:v>12.28</c:v>
                </c:pt>
                <c:pt idx="14">
                  <c:v>6.39</c:v>
                </c:pt>
                <c:pt idx="15">
                  <c:v>7.22</c:v>
                </c:pt>
                <c:pt idx="16">
                  <c:v>5.326</c:v>
                </c:pt>
                <c:pt idx="17">
                  <c:v>10.3735</c:v>
                </c:pt>
                <c:pt idx="18">
                  <c:v>0.703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  <c:pt idx="15">
                  <c:v>4.57205559619605</c:v>
                </c:pt>
                <c:pt idx="16">
                  <c:v>4.87685930260912</c:v>
                </c:pt>
                <c:pt idx="17">
                  <c:v>5.18166300902219</c:v>
                </c:pt>
                <c:pt idx="18">
                  <c:v>5.4864667154352595</c:v>
                </c:pt>
              </c:numCache>
            </c:numRef>
          </c:yVal>
          <c:smooth val="0"/>
        </c:ser>
        <c:axId val="20345100"/>
        <c:axId val="48888173"/>
      </c:scatterChart>
      <c:valAx>
        <c:axId val="2034510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888173"/>
        <c:crosses val="autoZero"/>
        <c:crossBetween val="midCat"/>
        <c:dispUnits/>
        <c:majorUnit val="10"/>
        <c:minorUnit val="5"/>
      </c:valAx>
      <c:valAx>
        <c:axId val="4888817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34510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43</xdr:row>
      <xdr:rowOff>76200</xdr:rowOff>
    </xdr:from>
    <xdr:to>
      <xdr:col>20</xdr:col>
      <xdr:colOff>180975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4810125" y="6657975"/>
        <a:ext cx="4200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76200</xdr:rowOff>
    </xdr:from>
    <xdr:to>
      <xdr:col>10</xdr:col>
      <xdr:colOff>247650</xdr:colOff>
      <xdr:row>69</xdr:row>
      <xdr:rowOff>85725</xdr:rowOff>
    </xdr:to>
    <xdr:graphicFrame>
      <xdr:nvGraphicFramePr>
        <xdr:cNvPr id="2" name="Chart 2"/>
        <xdr:cNvGraphicFramePr/>
      </xdr:nvGraphicFramePr>
      <xdr:xfrm>
        <a:off x="133350" y="6657975"/>
        <a:ext cx="45434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8.8515625" style="0" customWidth="1"/>
    <col min="14" max="14" width="6.00390625" style="0" customWidth="1"/>
    <col min="15" max="15" width="3.421875" style="0" bestFit="1" customWidth="1"/>
    <col min="16" max="16" width="8.7109375" style="0" bestFit="1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35</v>
      </c>
      <c r="B4" s="1"/>
      <c r="C4" s="1"/>
      <c r="D4" s="1"/>
      <c r="E4" s="1"/>
      <c r="F4" s="1"/>
      <c r="G4" s="18" t="s">
        <v>34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32</v>
      </c>
      <c r="N5" s="3" t="s">
        <v>33</v>
      </c>
      <c r="O5" s="3"/>
      <c r="P5" s="3" t="s">
        <v>23</v>
      </c>
      <c r="Q5" s="3" t="s">
        <v>24</v>
      </c>
      <c r="R5" s="3" t="s">
        <v>25</v>
      </c>
      <c r="S5" s="6" t="s">
        <v>27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0.000629</v>
      </c>
      <c r="E6" s="2">
        <v>0.000845</v>
      </c>
      <c r="F6" s="2">
        <v>0.001319</v>
      </c>
      <c r="G6" s="2">
        <v>0.00233</v>
      </c>
      <c r="H6" s="2">
        <v>0.005418</v>
      </c>
      <c r="I6" s="2">
        <v>0.02062</v>
      </c>
      <c r="J6" s="2">
        <v>0.03955</v>
      </c>
      <c r="K6" s="2">
        <v>0.06839</v>
      </c>
      <c r="L6" s="2">
        <v>0.1773</v>
      </c>
      <c r="M6" s="5">
        <f>(E6+I6)/2</f>
        <v>0.010732499999999999</v>
      </c>
      <c r="N6" s="5"/>
      <c r="O6" s="2" t="s">
        <v>19</v>
      </c>
      <c r="P6" s="5">
        <v>10.69</v>
      </c>
      <c r="Q6" s="5">
        <v>47.7</v>
      </c>
      <c r="R6" s="5">
        <v>41.54</v>
      </c>
      <c r="S6" s="7" t="s">
        <v>28</v>
      </c>
      <c r="T6" s="8" t="s">
        <v>29</v>
      </c>
      <c r="U6" s="8" t="s">
        <v>30</v>
      </c>
      <c r="V6" s="8" t="s">
        <v>23</v>
      </c>
      <c r="W6" s="8" t="s">
        <v>31</v>
      </c>
      <c r="X6" s="9" t="s">
        <v>25</v>
      </c>
      <c r="Z6" s="2"/>
      <c r="AA6" s="2"/>
      <c r="AB6" s="2"/>
      <c r="AC6" s="2"/>
    </row>
    <row r="7" spans="1:29" ht="12">
      <c r="A7" s="2"/>
      <c r="B7" s="2"/>
      <c r="C7" s="2"/>
      <c r="D7" s="2">
        <v>10.634652362444886</v>
      </c>
      <c r="E7" s="2">
        <v>10.208761038154629</v>
      </c>
      <c r="F7" s="2">
        <v>9.566339720072628</v>
      </c>
      <c r="G7" s="2">
        <v>8.74545432978253</v>
      </c>
      <c r="H7" s="2">
        <v>7.52802389112216</v>
      </c>
      <c r="I7" s="2">
        <v>5.599811857068703</v>
      </c>
      <c r="J7" s="2">
        <v>4.660178495076658</v>
      </c>
      <c r="K7" s="2">
        <v>3.8700708004108226</v>
      </c>
      <c r="L7" s="2">
        <v>2.495735558650761</v>
      </c>
      <c r="M7" s="5">
        <f aca="true" t="shared" si="0" ref="M7:M43">(E7+I7)/2</f>
        <v>7.904286447611666</v>
      </c>
      <c r="N7" s="5">
        <f>(E7-I7)/2</f>
        <v>2.304474590542963</v>
      </c>
      <c r="O7" s="2" t="s">
        <v>20</v>
      </c>
      <c r="P7" s="5"/>
      <c r="Q7" s="5"/>
      <c r="R7" s="5"/>
      <c r="S7" s="10" t="s">
        <v>0</v>
      </c>
      <c r="T7" s="11">
        <v>0.08333333333333333</v>
      </c>
      <c r="U7" s="11">
        <f aca="true" t="shared" si="1" ref="U7:U25">T7/3.2808</f>
        <v>0.02540030886775583</v>
      </c>
      <c r="V7" s="12">
        <v>10.69</v>
      </c>
      <c r="W7" s="12">
        <v>47.7</v>
      </c>
      <c r="X7" s="13">
        <v>41.54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0.000637</v>
      </c>
      <c r="E8" s="2">
        <v>0.000865</v>
      </c>
      <c r="F8" s="2">
        <v>0.0013660000000000002</v>
      </c>
      <c r="G8" s="2">
        <v>0.002336</v>
      </c>
      <c r="H8" s="2">
        <v>0.005127</v>
      </c>
      <c r="I8" s="2">
        <v>0.0153</v>
      </c>
      <c r="J8" s="2">
        <v>0.02314</v>
      </c>
      <c r="K8" s="2">
        <v>0.04121</v>
      </c>
      <c r="L8" s="2">
        <v>0.08269</v>
      </c>
      <c r="M8" s="5">
        <f t="shared" si="0"/>
        <v>0.0080825</v>
      </c>
      <c r="N8" s="5"/>
      <c r="O8" s="2"/>
      <c r="P8" s="5">
        <v>6.45</v>
      </c>
      <c r="Q8" s="5">
        <v>51.9</v>
      </c>
      <c r="R8" s="5">
        <v>41.75</v>
      </c>
      <c r="S8" s="10" t="s">
        <v>1</v>
      </c>
      <c r="T8" s="11">
        <v>1</v>
      </c>
      <c r="U8" s="11">
        <f t="shared" si="1"/>
        <v>0.30480370641307</v>
      </c>
      <c r="V8" s="12">
        <v>6.45</v>
      </c>
      <c r="W8" s="12">
        <v>51.9</v>
      </c>
      <c r="X8" s="13">
        <v>41.75</v>
      </c>
      <c r="Z8" s="2"/>
      <c r="AA8" s="2"/>
      <c r="AB8" s="2"/>
      <c r="AC8" s="2"/>
    </row>
    <row r="9" spans="1:29" ht="12">
      <c r="A9" s="2"/>
      <c r="B9" s="2"/>
      <c r="C9" s="2"/>
      <c r="D9" s="2">
        <v>10.616419007067874</v>
      </c>
      <c r="E9" s="2">
        <v>10.175012246800087</v>
      </c>
      <c r="F9" s="2">
        <v>9.515826801034082</v>
      </c>
      <c r="G9" s="2">
        <v>8.741744010444158</v>
      </c>
      <c r="H9" s="2">
        <v>7.607669386926879</v>
      </c>
      <c r="I9" s="2">
        <v>6.030324536856798</v>
      </c>
      <c r="J9" s="2">
        <v>5.433467325329322</v>
      </c>
      <c r="K9" s="2">
        <v>4.600861726156313</v>
      </c>
      <c r="L9" s="2">
        <v>3.5961433201451074</v>
      </c>
      <c r="M9" s="5">
        <f t="shared" si="0"/>
        <v>8.102668391828443</v>
      </c>
      <c r="N9" s="5">
        <f>(E9-I9)/2</f>
        <v>2.072343854971644</v>
      </c>
      <c r="O9" s="2"/>
      <c r="P9" s="5"/>
      <c r="Q9" s="5"/>
      <c r="R9" s="5"/>
      <c r="S9" s="10" t="s">
        <v>2</v>
      </c>
      <c r="T9" s="11">
        <v>2</v>
      </c>
      <c r="U9" s="11">
        <f t="shared" si="1"/>
        <v>0.60960741282614</v>
      </c>
      <c r="V9" s="12">
        <v>8.062</v>
      </c>
      <c r="W9" s="12">
        <v>55.51</v>
      </c>
      <c r="X9" s="13">
        <v>36.44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0.000669</v>
      </c>
      <c r="E10" s="2">
        <v>0.000956</v>
      </c>
      <c r="F10" s="2">
        <v>0.001633</v>
      </c>
      <c r="G10" s="2">
        <v>0.002634</v>
      </c>
      <c r="H10" s="2">
        <v>0.006879</v>
      </c>
      <c r="I10" s="2">
        <v>0.020579999999999998</v>
      </c>
      <c r="J10" s="2">
        <v>0.03494</v>
      </c>
      <c r="K10" s="2">
        <v>0.05438</v>
      </c>
      <c r="L10" s="2">
        <v>0.09906999999999999</v>
      </c>
      <c r="M10" s="5">
        <f t="shared" si="0"/>
        <v>0.010767999999999998</v>
      </c>
      <c r="N10" s="5"/>
      <c r="O10" s="2"/>
      <c r="P10" s="5">
        <v>8.062</v>
      </c>
      <c r="Q10" s="5">
        <v>55.51</v>
      </c>
      <c r="R10" s="5">
        <v>36.44</v>
      </c>
      <c r="S10" s="10" t="s">
        <v>3</v>
      </c>
      <c r="T10" s="11">
        <v>3</v>
      </c>
      <c r="U10" s="11">
        <f t="shared" si="1"/>
        <v>0.9144111192392099</v>
      </c>
      <c r="V10" s="12">
        <v>3.2376</v>
      </c>
      <c r="W10" s="12">
        <v>66.23</v>
      </c>
      <c r="X10" s="13">
        <v>30.51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10.545706168682713</v>
      </c>
      <c r="E11" s="2">
        <v>10.030701761343426</v>
      </c>
      <c r="F11" s="2">
        <v>9.25825949376248</v>
      </c>
      <c r="G11" s="2">
        <v>8.56852893906766</v>
      </c>
      <c r="H11" s="2">
        <v>7.183585429022225</v>
      </c>
      <c r="I11" s="2">
        <v>5.602613207542844</v>
      </c>
      <c r="J11" s="2">
        <v>4.838976581520052</v>
      </c>
      <c r="K11" s="2">
        <v>4.200780038412052</v>
      </c>
      <c r="L11" s="2">
        <v>3.3354079376468824</v>
      </c>
      <c r="M11" s="5">
        <f t="shared" si="0"/>
        <v>7.816657484443136</v>
      </c>
      <c r="N11" s="5">
        <f>(E11-I11)/2</f>
        <v>2.214044276900291</v>
      </c>
      <c r="O11" s="2"/>
      <c r="P11" s="5"/>
      <c r="Q11" s="5"/>
      <c r="R11" s="5"/>
      <c r="S11" s="10" t="s">
        <v>4</v>
      </c>
      <c r="T11" s="11">
        <v>4</v>
      </c>
      <c r="U11" s="11">
        <f t="shared" si="1"/>
        <v>1.21921482565228</v>
      </c>
      <c r="V11" s="12">
        <v>11.752339</v>
      </c>
      <c r="W11" s="12">
        <v>67.52</v>
      </c>
      <c r="X11" s="13">
        <v>20.64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0.000708</v>
      </c>
      <c r="E12" s="2">
        <v>0.001095</v>
      </c>
      <c r="F12" s="2">
        <v>0.002009</v>
      </c>
      <c r="G12" s="2">
        <v>0.003146</v>
      </c>
      <c r="H12" s="2">
        <v>0.01051</v>
      </c>
      <c r="I12" s="2">
        <v>0.02277</v>
      </c>
      <c r="J12" s="2">
        <v>0.03202000000000001</v>
      </c>
      <c r="K12" s="2">
        <v>0.03919</v>
      </c>
      <c r="L12" s="2">
        <v>0.05482</v>
      </c>
      <c r="M12" s="5">
        <f t="shared" si="0"/>
        <v>0.011932499999999999</v>
      </c>
      <c r="N12" s="5"/>
      <c r="O12" s="2"/>
      <c r="P12" s="5">
        <v>3.2376</v>
      </c>
      <c r="Q12" s="5">
        <v>66.23</v>
      </c>
      <c r="R12" s="5">
        <v>30.51</v>
      </c>
      <c r="S12" s="10" t="s">
        <v>5</v>
      </c>
      <c r="T12" s="11">
        <v>5</v>
      </c>
      <c r="U12" s="11">
        <f t="shared" si="1"/>
        <v>1.5240185320653499</v>
      </c>
      <c r="V12" s="12">
        <v>19.0334</v>
      </c>
      <c r="W12" s="12">
        <v>53.39</v>
      </c>
      <c r="X12" s="13">
        <v>27.62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10.463963019241177</v>
      </c>
      <c r="E13" s="2">
        <v>9.834853414835639</v>
      </c>
      <c r="F13" s="2">
        <v>8.959306720590883</v>
      </c>
      <c r="G13" s="2">
        <v>8.312265613908487</v>
      </c>
      <c r="H13" s="2">
        <v>6.572093520474634</v>
      </c>
      <c r="I13" s="2">
        <v>5.45672189830019</v>
      </c>
      <c r="J13" s="2">
        <v>4.964882881920555</v>
      </c>
      <c r="K13" s="2">
        <v>4.673370616834602</v>
      </c>
      <c r="L13" s="2">
        <v>4.189153861611037</v>
      </c>
      <c r="M13" s="5">
        <f t="shared" si="0"/>
        <v>7.645787656567914</v>
      </c>
      <c r="N13" s="5">
        <f>(E13-I13)/2</f>
        <v>2.1890657582677244</v>
      </c>
      <c r="O13" s="2"/>
      <c r="P13" s="5"/>
      <c r="Q13" s="5"/>
      <c r="R13" s="5"/>
      <c r="S13" s="10" t="s">
        <v>6</v>
      </c>
      <c r="T13" s="11">
        <v>6</v>
      </c>
      <c r="U13" s="11">
        <f t="shared" si="1"/>
        <v>1.8288222384784198</v>
      </c>
      <c r="V13" s="12">
        <v>8.378</v>
      </c>
      <c r="W13" s="12">
        <v>59.82</v>
      </c>
      <c r="X13" s="13">
        <v>31.73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0.001093</v>
      </c>
      <c r="E14" s="2">
        <v>0.001846</v>
      </c>
      <c r="F14" s="2">
        <v>0.002902</v>
      </c>
      <c r="G14" s="2">
        <v>0.005107</v>
      </c>
      <c r="H14" s="2">
        <v>0.01769</v>
      </c>
      <c r="I14" s="2">
        <v>0.03642</v>
      </c>
      <c r="J14" s="2">
        <v>0.04939</v>
      </c>
      <c r="K14" s="2">
        <v>0.07433</v>
      </c>
      <c r="L14" s="2">
        <v>0.1393</v>
      </c>
      <c r="M14" s="5">
        <f t="shared" si="0"/>
        <v>0.019133</v>
      </c>
      <c r="N14" s="5"/>
      <c r="O14" s="2"/>
      <c r="P14" s="5">
        <v>11.752339</v>
      </c>
      <c r="Q14" s="5">
        <v>67.52</v>
      </c>
      <c r="R14" s="5">
        <v>20.64</v>
      </c>
      <c r="S14" s="10" t="s">
        <v>7</v>
      </c>
      <c r="T14" s="11">
        <v>7</v>
      </c>
      <c r="U14" s="11">
        <f t="shared" si="1"/>
        <v>2.13362594489149</v>
      </c>
      <c r="V14" s="12">
        <v>7.263</v>
      </c>
      <c r="W14" s="12">
        <v>48.36</v>
      </c>
      <c r="X14" s="13">
        <v>44.28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9.83749088365227</v>
      </c>
      <c r="E15" s="2">
        <v>9.0813817316784</v>
      </c>
      <c r="F15" s="2">
        <v>8.42873676525743</v>
      </c>
      <c r="G15" s="2">
        <v>7.613308225611759</v>
      </c>
      <c r="H15" s="2">
        <v>5.820922141746353</v>
      </c>
      <c r="I15" s="2">
        <v>4.779125267459974</v>
      </c>
      <c r="J15" s="2">
        <v>4.339637221058368</v>
      </c>
      <c r="K15" s="2">
        <v>3.749911581758422</v>
      </c>
      <c r="L15" s="2">
        <v>2.8437328369481967</v>
      </c>
      <c r="M15" s="5">
        <f t="shared" si="0"/>
        <v>6.9302534995691865</v>
      </c>
      <c r="N15" s="5">
        <f>(E15-I15)/2</f>
        <v>2.151128232109213</v>
      </c>
      <c r="O15" s="2"/>
      <c r="P15" s="5"/>
      <c r="Q15" s="5"/>
      <c r="R15" s="5"/>
      <c r="S15" s="10" t="s">
        <v>8</v>
      </c>
      <c r="T15" s="11">
        <v>8</v>
      </c>
      <c r="U15" s="11">
        <f t="shared" si="1"/>
        <v>2.43842965130456</v>
      </c>
      <c r="V15" s="12">
        <v>9.6892</v>
      </c>
      <c r="W15" s="12">
        <v>47.24</v>
      </c>
      <c r="X15" s="13">
        <v>43.05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0.000735</v>
      </c>
      <c r="E16" s="2">
        <v>0.001215</v>
      </c>
      <c r="F16" s="2">
        <v>0.002205</v>
      </c>
      <c r="G16" s="2">
        <v>0.003463</v>
      </c>
      <c r="H16" s="2">
        <v>0.01454</v>
      </c>
      <c r="I16" s="2">
        <v>0.03992</v>
      </c>
      <c r="J16" s="2">
        <v>0.09226</v>
      </c>
      <c r="K16" s="2">
        <v>0.1477</v>
      </c>
      <c r="L16" s="2">
        <v>0.1967</v>
      </c>
      <c r="M16" s="5">
        <f t="shared" si="0"/>
        <v>0.0205675</v>
      </c>
      <c r="N16" s="5"/>
      <c r="O16" s="2"/>
      <c r="P16" s="5">
        <v>19.0334</v>
      </c>
      <c r="Q16" s="5">
        <v>53.39</v>
      </c>
      <c r="R16" s="5">
        <v>27.62</v>
      </c>
      <c r="S16" s="10" t="s">
        <v>9</v>
      </c>
      <c r="T16" s="11">
        <v>9</v>
      </c>
      <c r="U16" s="11">
        <f t="shared" si="1"/>
        <v>2.7432333577176298</v>
      </c>
      <c r="V16" s="12">
        <v>11.145199999999999</v>
      </c>
      <c r="W16" s="12">
        <v>65.68</v>
      </c>
      <c r="X16" s="13">
        <v>23.25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10.409968129600447</v>
      </c>
      <c r="E17" s="2">
        <v>9.684827970831032</v>
      </c>
      <c r="F17" s="2">
        <v>8.825005628879293</v>
      </c>
      <c r="G17" s="2">
        <v>8.173761897126946</v>
      </c>
      <c r="H17" s="2">
        <v>6.103828920517218</v>
      </c>
      <c r="I17" s="2">
        <v>4.646744469099552</v>
      </c>
      <c r="J17" s="2">
        <v>3.438150897371156</v>
      </c>
      <c r="K17" s="2">
        <v>2.7592582687846603</v>
      </c>
      <c r="L17" s="2">
        <v>2.3459311372709193</v>
      </c>
      <c r="M17" s="5">
        <f t="shared" si="0"/>
        <v>7.165786219965292</v>
      </c>
      <c r="N17" s="5">
        <f>(E17-I17)/2</f>
        <v>2.51904175086574</v>
      </c>
      <c r="O17" s="2"/>
      <c r="P17" s="5"/>
      <c r="Q17" s="5"/>
      <c r="R17" s="5"/>
      <c r="S17" s="10" t="s">
        <v>10</v>
      </c>
      <c r="T17" s="11">
        <v>10</v>
      </c>
      <c r="U17" s="11">
        <f t="shared" si="1"/>
        <v>3.0480370641306997</v>
      </c>
      <c r="V17" s="12">
        <v>18.685</v>
      </c>
      <c r="W17" s="12">
        <v>43.54</v>
      </c>
      <c r="X17" s="13">
        <v>37.79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0.0006790000000000001</v>
      </c>
      <c r="E18" s="2">
        <v>0.000993</v>
      </c>
      <c r="F18" s="2">
        <v>0.001826</v>
      </c>
      <c r="G18" s="2">
        <v>0.002978</v>
      </c>
      <c r="H18" s="2">
        <v>0.01119</v>
      </c>
      <c r="I18" s="2">
        <v>0.0305</v>
      </c>
      <c r="J18" s="2">
        <v>0.04213</v>
      </c>
      <c r="K18" s="2">
        <v>0.05702</v>
      </c>
      <c r="L18" s="2">
        <v>0.08839</v>
      </c>
      <c r="M18" s="5">
        <f t="shared" si="0"/>
        <v>0.0157465</v>
      </c>
      <c r="N18" s="5"/>
      <c r="O18" s="2"/>
      <c r="P18" s="5">
        <v>8.378</v>
      </c>
      <c r="Q18" s="5">
        <v>59.82</v>
      </c>
      <c r="R18" s="5">
        <v>31.73</v>
      </c>
      <c r="S18" s="10" t="s">
        <v>11</v>
      </c>
      <c r="T18" s="11">
        <v>11</v>
      </c>
      <c r="U18" s="11">
        <f t="shared" si="1"/>
        <v>3.3528407705437697</v>
      </c>
      <c r="V18" s="12">
        <v>19.717</v>
      </c>
      <c r="W18" s="12">
        <v>47.19</v>
      </c>
      <c r="X18" s="13">
        <v>33.09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10.524300805079442</v>
      </c>
      <c r="E19" s="2">
        <v>9.9759186617958</v>
      </c>
      <c r="F19" s="2">
        <v>9.097097519339952</v>
      </c>
      <c r="G19" s="2">
        <v>8.391440530742074</v>
      </c>
      <c r="H19" s="2">
        <v>6.481646153460418</v>
      </c>
      <c r="I19" s="2">
        <v>5.035046947099201</v>
      </c>
      <c r="J19" s="2">
        <v>4.569008273874558</v>
      </c>
      <c r="K19" s="2">
        <v>4.132388150498859</v>
      </c>
      <c r="L19" s="2">
        <v>3.499973030186009</v>
      </c>
      <c r="M19" s="5">
        <f t="shared" si="0"/>
        <v>7.505482804447501</v>
      </c>
      <c r="N19" s="5">
        <f>(E19-I19)/2</f>
        <v>2.4704358573482996</v>
      </c>
      <c r="O19" s="2"/>
      <c r="P19" s="5"/>
      <c r="Q19" s="5"/>
      <c r="R19" s="5"/>
      <c r="S19" s="10" t="s">
        <v>12</v>
      </c>
      <c r="T19" s="11">
        <v>12</v>
      </c>
      <c r="U19" s="11">
        <f t="shared" si="1"/>
        <v>3.6576444769568397</v>
      </c>
      <c r="V19" s="12">
        <v>13.113</v>
      </c>
      <c r="W19" s="12">
        <v>55.54</v>
      </c>
      <c r="X19" s="13">
        <v>31.35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0.000624</v>
      </c>
      <c r="E20" s="2">
        <v>0.000831</v>
      </c>
      <c r="F20" s="2">
        <v>0.0012470000000000003</v>
      </c>
      <c r="G20" s="2">
        <v>0.002197</v>
      </c>
      <c r="H20" s="2">
        <v>0.004691</v>
      </c>
      <c r="I20" s="2">
        <v>0.01548</v>
      </c>
      <c r="J20" s="2">
        <v>0.02386</v>
      </c>
      <c r="K20" s="2">
        <v>0.039229999999999994</v>
      </c>
      <c r="L20" s="2">
        <v>0.1067</v>
      </c>
      <c r="M20" s="5">
        <f t="shared" si="0"/>
        <v>0.0081555</v>
      </c>
      <c r="N20" s="5"/>
      <c r="O20" s="2"/>
      <c r="P20" s="5">
        <v>7.263</v>
      </c>
      <c r="Q20" s="5">
        <v>48.36</v>
      </c>
      <c r="R20" s="5">
        <v>44.28</v>
      </c>
      <c r="S20" s="10" t="s">
        <v>13</v>
      </c>
      <c r="T20" s="11">
        <v>13</v>
      </c>
      <c r="U20" s="11">
        <f t="shared" si="1"/>
        <v>3.9624481833699097</v>
      </c>
      <c r="V20" s="12">
        <v>12.28</v>
      </c>
      <c r="W20" s="12">
        <v>41.07</v>
      </c>
      <c r="X20" s="13">
        <v>46.6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10.646166350461927</v>
      </c>
      <c r="E21" s="2">
        <v>10.23286390255383</v>
      </c>
      <c r="F21" s="2">
        <v>9.647322819494503</v>
      </c>
      <c r="G21" s="2">
        <v>8.830249414900898</v>
      </c>
      <c r="H21" s="2">
        <v>7.735888783828194</v>
      </c>
      <c r="I21" s="2">
        <v>6.013450718292401</v>
      </c>
      <c r="J21" s="2">
        <v>5.389262146741584</v>
      </c>
      <c r="K21" s="2">
        <v>4.671898854359717</v>
      </c>
      <c r="L21" s="2">
        <v>3.2283679187250245</v>
      </c>
      <c r="M21" s="5">
        <f t="shared" si="0"/>
        <v>8.123157310423116</v>
      </c>
      <c r="N21" s="5">
        <f>(E21-I21)/2</f>
        <v>2.1097065921307148</v>
      </c>
      <c r="O21" s="2"/>
      <c r="P21" s="5"/>
      <c r="Q21" s="5"/>
      <c r="R21" s="5"/>
      <c r="S21" s="10" t="s">
        <v>14</v>
      </c>
      <c r="T21" s="11">
        <v>14</v>
      </c>
      <c r="U21" s="11">
        <f t="shared" si="1"/>
        <v>4.26725188978298</v>
      </c>
      <c r="V21" s="12">
        <v>6.39</v>
      </c>
      <c r="W21" s="12">
        <v>56.6</v>
      </c>
      <c r="X21" s="13">
        <v>36.92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0.000735</v>
      </c>
      <c r="E22" s="2">
        <v>0.001033</v>
      </c>
      <c r="F22" s="2">
        <v>0.001454</v>
      </c>
      <c r="G22" s="2">
        <v>0.002166</v>
      </c>
      <c r="H22" s="2">
        <v>0.004892</v>
      </c>
      <c r="I22" s="2">
        <v>0.01672</v>
      </c>
      <c r="J22" s="2">
        <v>0.03001</v>
      </c>
      <c r="K22" s="2">
        <v>0.05909</v>
      </c>
      <c r="L22" s="2">
        <v>0.1225</v>
      </c>
      <c r="M22" s="5">
        <f t="shared" si="0"/>
        <v>0.008876499999999999</v>
      </c>
      <c r="N22" s="5"/>
      <c r="O22" s="2"/>
      <c r="P22" s="5">
        <v>9.6892</v>
      </c>
      <c r="Q22" s="5">
        <v>47.24</v>
      </c>
      <c r="R22" s="5">
        <v>43.05</v>
      </c>
      <c r="S22" s="10" t="s">
        <v>15</v>
      </c>
      <c r="T22" s="11">
        <v>15</v>
      </c>
      <c r="U22" s="11">
        <f t="shared" si="1"/>
        <v>4.57205559619605</v>
      </c>
      <c r="V22" s="12">
        <v>7.22</v>
      </c>
      <c r="W22" s="12">
        <v>48.13</v>
      </c>
      <c r="X22" s="13">
        <v>44.62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10.409968129600447</v>
      </c>
      <c r="E23" s="2">
        <v>9.918944030459116</v>
      </c>
      <c r="F23" s="2">
        <v>9.42575701540458</v>
      </c>
      <c r="G23" s="2">
        <v>8.850751041715847</v>
      </c>
      <c r="H23" s="2">
        <v>7.675359880796788</v>
      </c>
      <c r="I23" s="2">
        <v>5.902281342355929</v>
      </c>
      <c r="J23" s="2">
        <v>5.058412870838524</v>
      </c>
      <c r="K23" s="2">
        <v>4.080942190862624</v>
      </c>
      <c r="L23" s="2">
        <v>3.0291463456595165</v>
      </c>
      <c r="M23" s="5">
        <f t="shared" si="0"/>
        <v>7.910612686407522</v>
      </c>
      <c r="N23" s="5">
        <f>(E23-I23)/2</f>
        <v>2.0083313440515935</v>
      </c>
      <c r="O23" s="2"/>
      <c r="P23" s="5"/>
      <c r="Q23" s="5"/>
      <c r="R23" s="5"/>
      <c r="S23" s="10" t="s">
        <v>16</v>
      </c>
      <c r="T23" s="11">
        <v>16</v>
      </c>
      <c r="U23" s="11">
        <f t="shared" si="1"/>
        <v>4.87685930260912</v>
      </c>
      <c r="V23" s="12">
        <v>5.326</v>
      </c>
      <c r="W23" s="12">
        <v>50.37</v>
      </c>
      <c r="X23" s="13">
        <v>44.33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0.000823</v>
      </c>
      <c r="E24" s="2">
        <v>0.001567</v>
      </c>
      <c r="F24" s="2">
        <v>0.002639</v>
      </c>
      <c r="G24" s="2">
        <v>0.004293</v>
      </c>
      <c r="H24" s="2">
        <v>0.01512</v>
      </c>
      <c r="I24" s="2">
        <v>0.03256</v>
      </c>
      <c r="J24" s="2">
        <v>0.04731</v>
      </c>
      <c r="K24" s="2">
        <v>0.07037</v>
      </c>
      <c r="L24" s="2">
        <v>0.1272</v>
      </c>
      <c r="M24" s="5">
        <f t="shared" si="0"/>
        <v>0.0170635</v>
      </c>
      <c r="N24" s="5"/>
      <c r="O24" s="2"/>
      <c r="P24" s="5">
        <v>11.145199999999999</v>
      </c>
      <c r="Q24" s="5">
        <v>65.68</v>
      </c>
      <c r="R24" s="5">
        <v>23.25</v>
      </c>
      <c r="S24" s="10" t="s">
        <v>17</v>
      </c>
      <c r="T24" s="11">
        <v>17</v>
      </c>
      <c r="U24" s="11">
        <f t="shared" si="1"/>
        <v>5.18166300902219</v>
      </c>
      <c r="V24" s="12">
        <v>10.3735</v>
      </c>
      <c r="W24" s="12">
        <v>47.96</v>
      </c>
      <c r="X24" s="13">
        <v>41.68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">
        <v>10.24681994890255</v>
      </c>
      <c r="E25" s="2">
        <v>9.317779104851594</v>
      </c>
      <c r="F25" s="2">
        <v>8.565792933997907</v>
      </c>
      <c r="G25" s="2">
        <v>7.863798111876351</v>
      </c>
      <c r="H25" s="2">
        <v>6.0473980502157385</v>
      </c>
      <c r="I25" s="2">
        <v>4.940755490170565</v>
      </c>
      <c r="J25" s="2">
        <v>4.4017110289251455</v>
      </c>
      <c r="K25" s="2">
        <v>3.8288956767590214</v>
      </c>
      <c r="L25" s="2">
        <v>2.9748294242650943</v>
      </c>
      <c r="M25" s="5">
        <f t="shared" si="0"/>
        <v>7.129267297511079</v>
      </c>
      <c r="N25" s="5">
        <f>(E25-I25)/2</f>
        <v>2.1885118073405145</v>
      </c>
      <c r="O25" s="2"/>
      <c r="P25" s="5"/>
      <c r="Q25" s="5"/>
      <c r="R25" s="5"/>
      <c r="S25" s="14" t="s">
        <v>18</v>
      </c>
      <c r="T25" s="15">
        <v>18</v>
      </c>
      <c r="U25" s="15">
        <f t="shared" si="1"/>
        <v>5.4864667154352595</v>
      </c>
      <c r="V25" s="16">
        <v>0.703</v>
      </c>
      <c r="W25" s="16">
        <v>47.83</v>
      </c>
      <c r="X25" s="17">
        <v>51.56</v>
      </c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0.000666</v>
      </c>
      <c r="E26" s="2">
        <v>0.00095</v>
      </c>
      <c r="F26" s="2">
        <v>0.001633</v>
      </c>
      <c r="G26" s="2">
        <v>0.002593</v>
      </c>
      <c r="H26" s="2">
        <v>0.006396</v>
      </c>
      <c r="I26" s="2">
        <v>0.02912</v>
      </c>
      <c r="J26" s="2">
        <v>0.09866</v>
      </c>
      <c r="K26" s="2">
        <v>0.1651</v>
      </c>
      <c r="L26" s="2">
        <v>0.2149</v>
      </c>
      <c r="M26" s="5">
        <f t="shared" si="0"/>
        <v>0.015035</v>
      </c>
      <c r="N26" s="5"/>
      <c r="O26" s="2"/>
      <c r="P26" s="5">
        <v>18.685</v>
      </c>
      <c r="Q26" s="5">
        <v>43.54</v>
      </c>
      <c r="R26" s="5">
        <v>37.79</v>
      </c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10.552190202252913</v>
      </c>
      <c r="E27" s="2">
        <v>10.039784866105865</v>
      </c>
      <c r="F27" s="2">
        <v>9.25825949376248</v>
      </c>
      <c r="G27" s="2">
        <v>8.59116207847088</v>
      </c>
      <c r="H27" s="2">
        <v>7.288614345843842</v>
      </c>
      <c r="I27" s="2">
        <v>5.101845834238116</v>
      </c>
      <c r="J27" s="2">
        <v>3.341390902442319</v>
      </c>
      <c r="K27" s="2">
        <v>2.5985879746361915</v>
      </c>
      <c r="L27" s="2">
        <v>2.218262612121666</v>
      </c>
      <c r="M27" s="5">
        <f t="shared" si="0"/>
        <v>7.570815350171991</v>
      </c>
      <c r="N27" s="5">
        <f>(E27-I27)/2</f>
        <v>2.4689695159338747</v>
      </c>
      <c r="O27" s="2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0.000704</v>
      </c>
      <c r="E28" s="2">
        <v>0.001084</v>
      </c>
      <c r="F28" s="2">
        <v>0.001937</v>
      </c>
      <c r="G28" s="2">
        <v>0.002938</v>
      </c>
      <c r="H28" s="2">
        <v>0.009017</v>
      </c>
      <c r="I28" s="2">
        <v>0.044270000000000004</v>
      </c>
      <c r="J28" s="2">
        <v>0.1019</v>
      </c>
      <c r="K28" s="2">
        <v>0.1792</v>
      </c>
      <c r="L28" s="2">
        <v>0.2339</v>
      </c>
      <c r="M28" s="5">
        <f t="shared" si="0"/>
        <v>0.022677000000000003</v>
      </c>
      <c r="N28" s="5"/>
      <c r="O28" s="2"/>
      <c r="P28" s="5">
        <v>19.717</v>
      </c>
      <c r="Q28" s="5">
        <v>47.19</v>
      </c>
      <c r="R28" s="5">
        <v>33.09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10.472136950686878</v>
      </c>
      <c r="E29" s="2">
        <v>9.849419527970303</v>
      </c>
      <c r="F29" s="2">
        <v>9.011960330720921</v>
      </c>
      <c r="G29" s="2">
        <v>8.410949888767894</v>
      </c>
      <c r="H29" s="2">
        <v>6.793136763047325</v>
      </c>
      <c r="I29" s="2">
        <v>4.497526816338946</v>
      </c>
      <c r="J29" s="2">
        <v>3.294774043383635</v>
      </c>
      <c r="K29" s="2">
        <v>2.4803574574918454</v>
      </c>
      <c r="L29" s="2">
        <v>2.096036233197022</v>
      </c>
      <c r="M29" s="5">
        <f t="shared" si="0"/>
        <v>7.173473172154624</v>
      </c>
      <c r="N29" s="5">
        <f>(E29-I29)/2</f>
        <v>2.6759463558156784</v>
      </c>
      <c r="O29" s="2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0.000711</v>
      </c>
      <c r="E30" s="2">
        <v>0.001113</v>
      </c>
      <c r="F30" s="2">
        <v>0.0020139999999999997</v>
      </c>
      <c r="G30" s="2">
        <v>0.003081</v>
      </c>
      <c r="H30" s="2">
        <v>0.01041</v>
      </c>
      <c r="I30" s="2">
        <v>0.03114</v>
      </c>
      <c r="J30" s="2">
        <v>0.05101</v>
      </c>
      <c r="K30" s="2">
        <v>0.1114</v>
      </c>
      <c r="L30" s="2">
        <v>0.2157</v>
      </c>
      <c r="M30" s="5">
        <f t="shared" si="0"/>
        <v>0.016126500000000002</v>
      </c>
      <c r="N30" s="5"/>
      <c r="O30" s="2"/>
      <c r="P30" s="5">
        <v>13.113</v>
      </c>
      <c r="Q30" s="5">
        <v>55.54</v>
      </c>
      <c r="R30" s="5">
        <v>31.35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10.45786281970476</v>
      </c>
      <c r="E31" s="2">
        <v>9.811330691982215</v>
      </c>
      <c r="F31" s="2">
        <v>8.95572060131739</v>
      </c>
      <c r="G31" s="2">
        <v>8.342385602284823</v>
      </c>
      <c r="H31" s="2">
        <v>6.585886121137395</v>
      </c>
      <c r="I31" s="2">
        <v>5.005087245357775</v>
      </c>
      <c r="J31" s="2">
        <v>4.293076089039869</v>
      </c>
      <c r="K31" s="2">
        <v>3.166178862209418</v>
      </c>
      <c r="L31" s="2">
        <v>2.2129019183889955</v>
      </c>
      <c r="M31" s="5">
        <f t="shared" si="0"/>
        <v>7.408208968669995</v>
      </c>
      <c r="N31" s="5">
        <f>(E31-I31)/2</f>
        <v>2.4031217233122204</v>
      </c>
      <c r="O31" s="2"/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0.000623</v>
      </c>
      <c r="E32" s="2">
        <v>0.000829</v>
      </c>
      <c r="F32" s="2">
        <v>0.001244</v>
      </c>
      <c r="G32" s="2">
        <v>0.002148</v>
      </c>
      <c r="H32" s="2">
        <v>0.004274</v>
      </c>
      <c r="I32" s="2">
        <v>0.01509</v>
      </c>
      <c r="J32" s="2">
        <v>0.03822999999999999</v>
      </c>
      <c r="K32" s="2">
        <v>0.09292</v>
      </c>
      <c r="L32" s="2">
        <v>0.169</v>
      </c>
      <c r="M32" s="5">
        <f t="shared" si="0"/>
        <v>0.0079595</v>
      </c>
      <c r="N32" s="5"/>
      <c r="O32" s="2"/>
      <c r="P32" s="5">
        <v>12.28</v>
      </c>
      <c r="Q32" s="5">
        <v>41.07</v>
      </c>
      <c r="R32" s="5">
        <v>46.6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10.648480216300173</v>
      </c>
      <c r="E33" s="2">
        <v>10.236340277828424</v>
      </c>
      <c r="F33" s="2">
        <v>9.65079779919357</v>
      </c>
      <c r="G33" s="2">
        <v>8.862790291338762</v>
      </c>
      <c r="H33" s="2">
        <v>7.870197376664364</v>
      </c>
      <c r="I33" s="2">
        <v>6.050263383910129</v>
      </c>
      <c r="J33" s="2">
        <v>4.709150989602163</v>
      </c>
      <c r="K33" s="2">
        <v>3.427867035628004</v>
      </c>
      <c r="L33" s="2">
        <v>2.5649048483799026</v>
      </c>
      <c r="M33" s="5">
        <f t="shared" si="0"/>
        <v>8.143301830869277</v>
      </c>
      <c r="N33" s="5">
        <f>(E33-I33)/2</f>
        <v>2.0930384469591474</v>
      </c>
      <c r="O33" s="2"/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0.0006790000000000001</v>
      </c>
      <c r="E34" s="2">
        <v>0.000982</v>
      </c>
      <c r="F34" s="2">
        <v>0.001667</v>
      </c>
      <c r="G34" s="2">
        <v>0.002639</v>
      </c>
      <c r="H34" s="2">
        <v>0.00668</v>
      </c>
      <c r="I34" s="2">
        <v>0.02057</v>
      </c>
      <c r="J34" s="2">
        <v>0.03452000000000001</v>
      </c>
      <c r="K34" s="2">
        <v>0.04976</v>
      </c>
      <c r="L34" s="2">
        <v>0.07231</v>
      </c>
      <c r="M34" s="5">
        <f t="shared" si="0"/>
        <v>0.010776</v>
      </c>
      <c r="N34" s="5"/>
      <c r="O34" s="2"/>
      <c r="P34" s="5">
        <v>6.39</v>
      </c>
      <c r="Q34" s="5">
        <v>56.6</v>
      </c>
      <c r="R34" s="5">
        <v>36.92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10.524300805079442</v>
      </c>
      <c r="E35" s="2">
        <v>9.991989355009482</v>
      </c>
      <c r="F35" s="2">
        <v>9.228530180337758</v>
      </c>
      <c r="G35" s="2">
        <v>8.565792933997907</v>
      </c>
      <c r="H35" s="2">
        <v>7.225936181962759</v>
      </c>
      <c r="I35" s="2">
        <v>5.603314395911878</v>
      </c>
      <c r="J35" s="2">
        <v>4.856423725257857</v>
      </c>
      <c r="K35" s="2">
        <v>4.328869704306209</v>
      </c>
      <c r="L35" s="2">
        <v>3.789661013514148</v>
      </c>
      <c r="M35" s="5">
        <f t="shared" si="0"/>
        <v>7.79765187546068</v>
      </c>
      <c r="N35" s="5">
        <f>(E35-I35)/2</f>
        <v>2.194337479548802</v>
      </c>
      <c r="O35" s="2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B36/3.2808</f>
        <v>4.57205559619605</v>
      </c>
      <c r="D36" s="2">
        <v>0.000632</v>
      </c>
      <c r="E36" s="2">
        <v>0.000851</v>
      </c>
      <c r="F36" s="2">
        <v>0.00131</v>
      </c>
      <c r="G36" s="2">
        <v>0.002211</v>
      </c>
      <c r="H36" s="2">
        <v>0.00461</v>
      </c>
      <c r="I36" s="2">
        <v>0.01681</v>
      </c>
      <c r="J36" s="2">
        <v>0.03324</v>
      </c>
      <c r="K36" s="2">
        <v>0.05283</v>
      </c>
      <c r="L36" s="2">
        <v>0.07576</v>
      </c>
      <c r="M36" s="5">
        <f t="shared" si="0"/>
        <v>0.0088305</v>
      </c>
      <c r="N36" s="5"/>
      <c r="O36" s="2"/>
      <c r="P36" s="5">
        <v>7.22</v>
      </c>
      <c r="Q36" s="5">
        <v>48.13</v>
      </c>
      <c r="R36" s="5">
        <v>44.62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10.627787821147072</v>
      </c>
      <c r="E37" s="2">
        <v>10.198553247638213</v>
      </c>
      <c r="F37" s="2">
        <v>9.576217472899362</v>
      </c>
      <c r="G37" s="2">
        <v>8.82108525950795</v>
      </c>
      <c r="H37" s="2">
        <v>7.7610175340074745</v>
      </c>
      <c r="I37" s="2">
        <v>5.894536465200645</v>
      </c>
      <c r="J37" s="2">
        <v>4.910935807666467</v>
      </c>
      <c r="K37" s="2">
        <v>4.242498779884447</v>
      </c>
      <c r="L37" s="2">
        <v>3.722419858968427</v>
      </c>
      <c r="M37" s="5">
        <f t="shared" si="0"/>
        <v>8.046544856419429</v>
      </c>
      <c r="N37" s="5">
        <f>(E37-I37)/2</f>
        <v>2.152008391218784</v>
      </c>
      <c r="O37" s="2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B38/3.2808</f>
        <v>4.87685930260912</v>
      </c>
      <c r="D38" s="2">
        <v>0.00062</v>
      </c>
      <c r="E38" s="2">
        <v>0.000822</v>
      </c>
      <c r="F38" s="2">
        <v>0.001225</v>
      </c>
      <c r="G38" s="2">
        <v>0.002199</v>
      </c>
      <c r="H38" s="2">
        <v>0.004674000000000001</v>
      </c>
      <c r="I38" s="2">
        <v>0.01532</v>
      </c>
      <c r="J38" s="2">
        <v>0.02347</v>
      </c>
      <c r="K38" s="2">
        <v>0.03988</v>
      </c>
      <c r="L38" s="2">
        <v>0.06434</v>
      </c>
      <c r="M38" s="5">
        <f t="shared" si="0"/>
        <v>0.008071</v>
      </c>
      <c r="N38" s="5"/>
      <c r="O38" s="2"/>
      <c r="P38" s="5">
        <v>5.326</v>
      </c>
      <c r="Q38" s="5">
        <v>50.37</v>
      </c>
      <c r="R38" s="5">
        <v>44.33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10.655444164049937</v>
      </c>
      <c r="E39" s="2">
        <v>10.24857398564249</v>
      </c>
      <c r="F39" s="2">
        <v>9.673002535434241</v>
      </c>
      <c r="G39" s="2">
        <v>8.828936680469207</v>
      </c>
      <c r="H39" s="2">
        <v>7.741126550541349</v>
      </c>
      <c r="I39" s="2">
        <v>6.028439892511855</v>
      </c>
      <c r="J39" s="2">
        <v>5.413038347913642</v>
      </c>
      <c r="K39" s="2">
        <v>4.648190780038616</v>
      </c>
      <c r="L39" s="2">
        <v>3.9581402537840735</v>
      </c>
      <c r="M39" s="5">
        <f t="shared" si="0"/>
        <v>8.138506939077173</v>
      </c>
      <c r="N39" s="5">
        <f>(E39-I39)/2</f>
        <v>2.1100670465653177</v>
      </c>
      <c r="O39" s="2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B40/3.2808</f>
        <v>5.18166300902219</v>
      </c>
      <c r="D40" s="2">
        <v>0.000627</v>
      </c>
      <c r="E40" s="2">
        <v>0.000841</v>
      </c>
      <c r="F40" s="2">
        <v>0.0013</v>
      </c>
      <c r="G40" s="2">
        <v>0.002319</v>
      </c>
      <c r="H40" s="2">
        <v>0.005365</v>
      </c>
      <c r="I40" s="2">
        <v>0.01929</v>
      </c>
      <c r="J40" s="2">
        <v>0.04029</v>
      </c>
      <c r="K40" s="2">
        <v>0.06403</v>
      </c>
      <c r="L40" s="2">
        <v>0.1078</v>
      </c>
      <c r="M40" s="5">
        <f t="shared" si="0"/>
        <v>0.010065500000000002</v>
      </c>
      <c r="N40" s="5"/>
      <c r="O40" s="2"/>
      <c r="P40" s="5">
        <v>10.3735</v>
      </c>
      <c r="Q40" s="5">
        <v>47.96</v>
      </c>
      <c r="R40" s="5">
        <v>41.68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>
        <v>10.639246936522136</v>
      </c>
      <c r="E41" s="2">
        <v>10.21560657906903</v>
      </c>
      <c r="F41" s="2">
        <v>9.587272661408358</v>
      </c>
      <c r="G41" s="2">
        <v>8.75228146467817</v>
      </c>
      <c r="H41" s="2">
        <v>7.54220611368029</v>
      </c>
      <c r="I41" s="2">
        <v>5.696003046387708</v>
      </c>
      <c r="J41" s="2">
        <v>4.633434384288213</v>
      </c>
      <c r="K41" s="2">
        <v>3.965108179811368</v>
      </c>
      <c r="L41" s="2">
        <v>3.213570916796944</v>
      </c>
      <c r="M41" s="5">
        <f t="shared" si="0"/>
        <v>7.955804812728369</v>
      </c>
      <c r="N41" s="5">
        <f>(E41-I41)/2</f>
        <v>2.259801766340661</v>
      </c>
      <c r="O41" s="2"/>
      <c r="P41" s="5"/>
      <c r="Q41" s="5"/>
      <c r="R41" s="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 t="s">
        <v>18</v>
      </c>
      <c r="B42" s="2">
        <v>18</v>
      </c>
      <c r="C42" s="2">
        <f>B42/3.2808</f>
        <v>5.4864667154352595</v>
      </c>
      <c r="D42" s="2">
        <v>0.000591</v>
      </c>
      <c r="E42" s="2">
        <v>0.000759</v>
      </c>
      <c r="F42" s="2">
        <v>0.001065</v>
      </c>
      <c r="G42" s="2">
        <v>0.001951</v>
      </c>
      <c r="H42" s="2">
        <v>0.003772</v>
      </c>
      <c r="I42" s="2">
        <v>0.008446999999999998</v>
      </c>
      <c r="J42" s="2">
        <v>0.0147</v>
      </c>
      <c r="K42" s="2">
        <v>0.019</v>
      </c>
      <c r="L42" s="2">
        <v>0.03782</v>
      </c>
      <c r="M42" s="5">
        <f t="shared" si="0"/>
        <v>0.004602999999999999</v>
      </c>
      <c r="N42" s="5"/>
      <c r="O42" s="2"/>
      <c r="P42" s="5">
        <v>0.703</v>
      </c>
      <c r="Q42" s="5">
        <v>47.83</v>
      </c>
      <c r="R42" s="5">
        <v>51.56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>
        <v>10.724554249146642</v>
      </c>
      <c r="E43" s="2">
        <v>10.363612493908708</v>
      </c>
      <c r="F43" s="2">
        <v>9.874930854210973</v>
      </c>
      <c r="G43" s="2">
        <v>9.001570506715147</v>
      </c>
      <c r="H43" s="2">
        <v>8.050454608649078</v>
      </c>
      <c r="I43" s="2">
        <v>6.887345233634567</v>
      </c>
      <c r="J43" s="2">
        <v>6.088040034713085</v>
      </c>
      <c r="K43" s="2">
        <v>5.717856771218502</v>
      </c>
      <c r="L43" s="2">
        <v>4.724706826487051</v>
      </c>
      <c r="M43" s="5">
        <f t="shared" si="0"/>
        <v>8.625478863771637</v>
      </c>
      <c r="N43" s="5">
        <f>(E43-I43)/2</f>
        <v>1.7381336301370705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2000-08-10T23:19:38Z</dcterms:created>
  <dcterms:modified xsi:type="dcterms:W3CDTF">2001-01-22T19:53:54Z</dcterms:modified>
  <cp:category/>
  <cp:version/>
  <cp:contentType/>
  <cp:contentStatus/>
</cp:coreProperties>
</file>