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<sst xmlns="http://schemas.openxmlformats.org/spreadsheetml/2006/main" count="45" uniqueCount="30">
  <si>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223-000-002</t>
  </si>
  <si>
    <t>223-011-013</t>
  </si>
  <si>
    <t>223-023-025</t>
  </si>
  <si>
    <t>223-035-037</t>
  </si>
  <si>
    <t>223-047-049</t>
  </si>
  <si>
    <t>223-059-061</t>
  </si>
  <si>
    <t>223-071-073</t>
  </si>
  <si>
    <t>223-083-085</t>
  </si>
  <si>
    <t>223-095-097</t>
  </si>
  <si>
    <t>223-107-109</t>
  </si>
  <si>
    <t>223-119-121</t>
  </si>
  <si>
    <t>223-131-133</t>
  </si>
  <si>
    <t>223-143-145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</si>
  <si>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</si>
  <si>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</si>
  <si>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</si>
  <si>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</si>
  <si>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</si>
  <si>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</si>
  <si>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</si>
  <si>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</si>
  <si>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</si>
  <si>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</si>
  <si>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</si>
  <si>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</si>
  <si>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</si>
  <si>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</si>
  <si>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</si>
  <si>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</si>
  <si>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BSS00_223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</si>
</sst>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5.75"/>
      <name val="Times New Roman"/>
      <family val="1"/>
    </font>
    <font>
      <sz val="5.75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/>
              <a:t>Bss00-223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DATATABLE!$V$7:$V$19</c:f>
              <c:numCache>
                <c:ptCount val="13"/>
                <c:pt idx="0">
                  <c:v>20.427</c:v>
                </c:pt>
                <c:pt idx="1">
                  <c:v>8.215</c:v>
                </c:pt>
                <c:pt idx="2">
                  <c:v>8.108</c:v>
                </c:pt>
                <c:pt idx="3">
                  <c:v>9.053799999999999</c:v>
                </c:pt>
                <c:pt idx="4">
                  <c:v>12.07396</c:v>
                </c:pt>
                <c:pt idx="5">
                  <c:v>16.28441</c:v>
                </c:pt>
                <c:pt idx="6">
                  <c:v>57.9956</c:v>
                </c:pt>
                <c:pt idx="7">
                  <c:v>67.4935</c:v>
                </c:pt>
                <c:pt idx="8">
                  <c:v>72.73577</c:v>
                </c:pt>
                <c:pt idx="9">
                  <c:v>80.31700000000001</c:v>
                </c:pt>
                <c:pt idx="10">
                  <c:v>50.395021</c:v>
                </c:pt>
                <c:pt idx="11">
                  <c:v>81.9675</c:v>
                </c:pt>
                <c:pt idx="12">
                  <c:v>91.84</c:v>
                </c:pt>
              </c:numCache>
            </c:numRef>
          </c:xVal>
          <c:yVal>
            <c:numRef>
              <c:f>DATATABLE!$T$7:$T$19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4440949"/>
        <c:axId val="39968542"/>
      </c:scatterChart>
      <c:valAx>
        <c:axId val="444094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968542"/>
        <c:crosses val="autoZero"/>
        <c:crossBetween val="midCat"/>
        <c:dispUnits/>
        <c:majorUnit val="10"/>
        <c:minorUnit val="5"/>
      </c:valAx>
      <c:valAx>
        <c:axId val="3996854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4094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DATATABLE!$V$7:$V$19</c:f>
              <c:numCache>
                <c:ptCount val="13"/>
                <c:pt idx="0">
                  <c:v>20.427</c:v>
                </c:pt>
                <c:pt idx="1">
                  <c:v>8.215</c:v>
                </c:pt>
                <c:pt idx="2">
                  <c:v>8.108</c:v>
                </c:pt>
                <c:pt idx="3">
                  <c:v>9.053799999999999</c:v>
                </c:pt>
                <c:pt idx="4">
                  <c:v>12.07396</c:v>
                </c:pt>
                <c:pt idx="5">
                  <c:v>16.28441</c:v>
                </c:pt>
                <c:pt idx="6">
                  <c:v>57.9956</c:v>
                </c:pt>
                <c:pt idx="7">
                  <c:v>67.4935</c:v>
                </c:pt>
                <c:pt idx="8">
                  <c:v>72.73577</c:v>
                </c:pt>
                <c:pt idx="9">
                  <c:v>80.31700000000001</c:v>
                </c:pt>
                <c:pt idx="10">
                  <c:v>50.395021</c:v>
                </c:pt>
                <c:pt idx="11">
                  <c:v>81.9675</c:v>
                </c:pt>
                <c:pt idx="12">
                  <c:v>91.84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</c:numCache>
            </c:numRef>
          </c:yVal>
          <c:smooth val="0"/>
        </c:ser>
        <c:axId val="24172559"/>
        <c:axId val="16226440"/>
      </c:scatterChart>
      <c:valAx>
        <c:axId val="2417255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6226440"/>
        <c:crosses val="autoZero"/>
        <c:crossBetween val="midCat"/>
        <c:dispUnits/>
        <c:majorUnit val="10"/>
        <c:minorUnit val="5"/>
      </c:valAx>
      <c:valAx>
        <c:axId val="1622644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17255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76200</xdr:rowOff>
    </xdr:from>
    <xdr:to>
      <xdr:col>5</xdr:col>
      <xdr:colOff>295275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152400" y="4829175"/>
        <a:ext cx="26860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31</xdr:row>
      <xdr:rowOff>85725</xdr:rowOff>
    </xdr:from>
    <xdr:to>
      <xdr:col>14</xdr:col>
      <xdr:colOff>104775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2981325" y="4838700"/>
        <a:ext cx="27717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6.421875" style="0" customWidth="1"/>
    <col min="4" max="6" width="5.7109375" style="0" bestFit="1" customWidth="1"/>
    <col min="7" max="12" width="4.8515625" style="0" bestFit="1" customWidth="1"/>
    <col min="13" max="13" width="4.00390625" style="0" customWidth="1"/>
    <col min="14" max="15" width="7.7109375" style="0" customWidth="1"/>
    <col min="16" max="16" width="8.7109375" style="0" bestFit="1" customWidth="1"/>
    <col min="17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8515625" style="0" bestFit="1" customWidth="1"/>
    <col min="24" max="25" width="5.710937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10" t="s">
        <v>29</v>
      </c>
      <c r="B4" s="1"/>
      <c r="C4" s="1"/>
      <c r="D4" s="1"/>
      <c r="E4" s="1"/>
      <c r="F4" s="1"/>
      <c r="G4" s="18" t="s">
        <v>28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21</v>
      </c>
      <c r="O5" s="3" t="s">
        <v>22</v>
      </c>
      <c r="P5" s="3" t="s">
        <v>17</v>
      </c>
      <c r="Q5" s="3" t="s">
        <v>18</v>
      </c>
      <c r="R5" s="3" t="s">
        <v>19</v>
      </c>
      <c r="S5" s="10" t="s">
        <v>23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0.00083</v>
      </c>
      <c r="E6" s="2">
        <v>0.001293</v>
      </c>
      <c r="F6" s="2">
        <v>0.001982</v>
      </c>
      <c r="G6" s="2">
        <v>0.003088</v>
      </c>
      <c r="H6" s="2">
        <v>0.009311</v>
      </c>
      <c r="I6" s="2">
        <v>0.04149</v>
      </c>
      <c r="J6" s="2">
        <v>0.09468000000000001</v>
      </c>
      <c r="K6" s="2">
        <v>0.1544</v>
      </c>
      <c r="L6" s="2">
        <v>0.3038</v>
      </c>
      <c r="M6" s="2" t="s">
        <v>13</v>
      </c>
      <c r="N6" s="5">
        <f>(F6+J6)/2</f>
        <v>0.048331000000000006</v>
      </c>
      <c r="O6" s="5"/>
      <c r="P6" s="5">
        <v>20.427</v>
      </c>
      <c r="Q6" s="5">
        <v>48.83</v>
      </c>
      <c r="R6" s="5">
        <v>30.73</v>
      </c>
      <c r="S6" s="11" t="s">
        <v>24</v>
      </c>
      <c r="T6" s="12" t="s">
        <v>25</v>
      </c>
      <c r="U6" s="12" t="s">
        <v>26</v>
      </c>
      <c r="V6" s="12" t="s">
        <v>17</v>
      </c>
      <c r="W6" s="12" t="s">
        <v>27</v>
      </c>
      <c r="X6" s="13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10.234601043089887</v>
      </c>
      <c r="E7" s="2">
        <v>9.595062009513919</v>
      </c>
      <c r="F7" s="2">
        <v>8.978827322137686</v>
      </c>
      <c r="G7" s="2">
        <v>8.339111532056094</v>
      </c>
      <c r="H7" s="2">
        <v>6.7468481633264075</v>
      </c>
      <c r="I7" s="2">
        <v>4.5910925325651615</v>
      </c>
      <c r="J7" s="2">
        <v>3.4007964837021967</v>
      </c>
      <c r="K7" s="2">
        <v>2.695255342281369</v>
      </c>
      <c r="L7" s="2">
        <v>1.7188062250473661</v>
      </c>
      <c r="M7" s="2" t="s">
        <v>14</v>
      </c>
      <c r="N7" s="5">
        <f aca="true" t="shared" si="0" ref="N7:N31">(F7+J7)/2</f>
        <v>6.189811902919941</v>
      </c>
      <c r="O7" s="5">
        <f>(F7-J7)/2</f>
        <v>2.789015419217745</v>
      </c>
      <c r="P7" s="5"/>
      <c r="Q7" s="5"/>
      <c r="R7" s="5"/>
      <c r="S7" s="6" t="s">
        <v>0</v>
      </c>
      <c r="T7" s="7">
        <v>0.08333333333333333</v>
      </c>
      <c r="U7" s="7">
        <f aca="true" t="shared" si="1" ref="U7:U19">T7/3.2808</f>
        <v>0.02540030886775583</v>
      </c>
      <c r="V7" s="14">
        <v>20.427</v>
      </c>
      <c r="W7" s="14">
        <v>48.83</v>
      </c>
      <c r="X7" s="15">
        <v>30.73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0.000631</v>
      </c>
      <c r="E8" s="2">
        <v>0.000849</v>
      </c>
      <c r="F8" s="2">
        <v>0.001305</v>
      </c>
      <c r="G8" s="2">
        <v>0.002193</v>
      </c>
      <c r="H8" s="2">
        <v>0.00409</v>
      </c>
      <c r="I8" s="2">
        <v>0.009058</v>
      </c>
      <c r="J8" s="2">
        <v>0.01504</v>
      </c>
      <c r="K8" s="2">
        <v>0.01977</v>
      </c>
      <c r="L8" s="2">
        <v>0.1235</v>
      </c>
      <c r="M8" s="2"/>
      <c r="N8" s="5">
        <f t="shared" si="0"/>
        <v>0.0081725</v>
      </c>
      <c r="O8" s="5"/>
      <c r="P8" s="5">
        <v>8.215</v>
      </c>
      <c r="Q8" s="5">
        <v>43.7</v>
      </c>
      <c r="R8" s="5">
        <v>48.02</v>
      </c>
      <c r="S8" s="6" t="s">
        <v>1</v>
      </c>
      <c r="T8" s="7">
        <v>1</v>
      </c>
      <c r="U8" s="7">
        <f t="shared" si="1"/>
        <v>0.30480370641307</v>
      </c>
      <c r="V8" s="14">
        <v>8.215</v>
      </c>
      <c r="W8" s="14">
        <v>43.7</v>
      </c>
      <c r="X8" s="15">
        <v>48.02</v>
      </c>
      <c r="Z8" s="2"/>
      <c r="AA8" s="2"/>
      <c r="AB8" s="2"/>
      <c r="AC8" s="2"/>
    </row>
    <row r="9" spans="1:29" ht="12">
      <c r="A9" s="2"/>
      <c r="B9" s="2"/>
      <c r="C9" s="2"/>
      <c r="D9" s="2">
        <v>10.630072374341625</v>
      </c>
      <c r="E9" s="2">
        <v>10.201947825771136</v>
      </c>
      <c r="F9" s="2">
        <v>9.581734477866927</v>
      </c>
      <c r="G9" s="2">
        <v>8.832878472650581</v>
      </c>
      <c r="H9" s="2">
        <v>7.933683441495063</v>
      </c>
      <c r="I9" s="2">
        <v>6.7865917452740625</v>
      </c>
      <c r="J9" s="2">
        <v>6.055051622759175</v>
      </c>
      <c r="K9" s="2">
        <v>5.660543318707604</v>
      </c>
      <c r="L9" s="2">
        <v>3.0174170530774096</v>
      </c>
      <c r="M9" s="2"/>
      <c r="N9" s="5">
        <f t="shared" si="0"/>
        <v>7.818393050313051</v>
      </c>
      <c r="O9" s="5">
        <f>(F9-J9)/2</f>
        <v>1.7633414275538764</v>
      </c>
      <c r="P9" s="5"/>
      <c r="Q9" s="5"/>
      <c r="R9" s="5"/>
      <c r="S9" s="6" t="s">
        <v>2</v>
      </c>
      <c r="T9" s="7">
        <v>2</v>
      </c>
      <c r="U9" s="7">
        <f t="shared" si="1"/>
        <v>0.60960741282614</v>
      </c>
      <c r="V9" s="14">
        <v>8.108</v>
      </c>
      <c r="W9" s="14">
        <v>52.34</v>
      </c>
      <c r="X9" s="15">
        <v>39.56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0.000644</v>
      </c>
      <c r="E10" s="2">
        <v>0.000889</v>
      </c>
      <c r="F10" s="2">
        <v>0.0014990000000000001</v>
      </c>
      <c r="G10" s="2">
        <v>0.002508</v>
      </c>
      <c r="H10" s="2">
        <v>0.005679</v>
      </c>
      <c r="I10" s="2">
        <v>0.01594</v>
      </c>
      <c r="J10" s="2">
        <v>0.02484</v>
      </c>
      <c r="K10" s="2">
        <v>0.05</v>
      </c>
      <c r="L10" s="2">
        <v>0.1079</v>
      </c>
      <c r="M10" s="2"/>
      <c r="N10" s="5">
        <f t="shared" si="0"/>
        <v>0.0131695</v>
      </c>
      <c r="O10" s="5"/>
      <c r="P10" s="5">
        <v>8.108</v>
      </c>
      <c r="Q10" s="5">
        <v>52.34</v>
      </c>
      <c r="R10" s="5">
        <v>39.56</v>
      </c>
      <c r="S10" s="6" t="s">
        <v>3</v>
      </c>
      <c r="T10" s="7">
        <v>3</v>
      </c>
      <c r="U10" s="7">
        <f t="shared" si="1"/>
        <v>0.9144111192392099</v>
      </c>
      <c r="V10" s="14">
        <v>9.053799999999999</v>
      </c>
      <c r="W10" s="14">
        <v>35.61</v>
      </c>
      <c r="X10" s="15">
        <v>55.44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10.600651691209558</v>
      </c>
      <c r="E11" s="2">
        <v>10.135528960494405</v>
      </c>
      <c r="F11" s="2">
        <v>9.381783901376314</v>
      </c>
      <c r="G11" s="2">
        <v>8.639246936522136</v>
      </c>
      <c r="H11" s="2">
        <v>7.460147372899313</v>
      </c>
      <c r="I11" s="2">
        <v>5.97120456044634</v>
      </c>
      <c r="J11" s="2">
        <v>5.33119101621633</v>
      </c>
      <c r="K11" s="2">
        <v>4.321928094887363</v>
      </c>
      <c r="L11" s="2">
        <v>3.212233230061433</v>
      </c>
      <c r="M11" s="2"/>
      <c r="N11" s="5">
        <f t="shared" si="0"/>
        <v>7.356487458796322</v>
      </c>
      <c r="O11" s="5">
        <f>(F11-J11)/2</f>
        <v>2.025296442579992</v>
      </c>
      <c r="P11" s="5"/>
      <c r="Q11" s="5"/>
      <c r="R11" s="5"/>
      <c r="S11" s="6" t="s">
        <v>4</v>
      </c>
      <c r="T11" s="7">
        <v>4</v>
      </c>
      <c r="U11" s="7">
        <f t="shared" si="1"/>
        <v>1.21921482565228</v>
      </c>
      <c r="V11" s="14">
        <v>12.07396</v>
      </c>
      <c r="W11" s="14">
        <v>69.72</v>
      </c>
      <c r="X11" s="15">
        <v>18.2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0.0005709999999999999</v>
      </c>
      <c r="E12" s="2">
        <v>0.000712</v>
      </c>
      <c r="F12" s="2">
        <v>0.000935</v>
      </c>
      <c r="G12" s="2">
        <v>0.001688</v>
      </c>
      <c r="H12" s="2">
        <v>0.00346</v>
      </c>
      <c r="I12" s="2">
        <v>0.007515</v>
      </c>
      <c r="J12" s="2">
        <v>0.01419</v>
      </c>
      <c r="K12" s="2">
        <v>0.01996</v>
      </c>
      <c r="L12" s="2">
        <v>0.144</v>
      </c>
      <c r="M12" s="2"/>
      <c r="N12" s="5">
        <f t="shared" si="0"/>
        <v>0.0075625</v>
      </c>
      <c r="O12" s="5"/>
      <c r="P12" s="5">
        <v>9.053799999999999</v>
      </c>
      <c r="Q12" s="5">
        <v>35.61</v>
      </c>
      <c r="R12" s="5">
        <v>55.44</v>
      </c>
      <c r="S12" s="6" t="s">
        <v>5</v>
      </c>
      <c r="T12" s="7">
        <v>5</v>
      </c>
      <c r="U12" s="7">
        <f t="shared" si="1"/>
        <v>1.5240185320653499</v>
      </c>
      <c r="V12" s="14">
        <v>16.28441</v>
      </c>
      <c r="W12" s="14">
        <v>66.31</v>
      </c>
      <c r="X12" s="15">
        <v>17.42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10.774221633961332</v>
      </c>
      <c r="E13" s="2">
        <v>10.455835138357777</v>
      </c>
      <c r="F13" s="2">
        <v>10.062746014549175</v>
      </c>
      <c r="G13" s="2">
        <v>9.210469380616988</v>
      </c>
      <c r="H13" s="2">
        <v>8.175012246800087</v>
      </c>
      <c r="I13" s="2">
        <v>7.056011180520447</v>
      </c>
      <c r="J13" s="2">
        <v>6.138981600376261</v>
      </c>
      <c r="K13" s="2">
        <v>5.646744469099551</v>
      </c>
      <c r="L13" s="2">
        <v>2.795859283219775</v>
      </c>
      <c r="M13" s="2"/>
      <c r="N13" s="5">
        <f t="shared" si="0"/>
        <v>8.100863807462718</v>
      </c>
      <c r="O13" s="5">
        <f>(F13-J13)/2</f>
        <v>1.961882207086457</v>
      </c>
      <c r="P13" s="5"/>
      <c r="Q13" s="5"/>
      <c r="R13" s="5"/>
      <c r="S13" s="6" t="s">
        <v>6</v>
      </c>
      <c r="T13" s="7">
        <v>6</v>
      </c>
      <c r="U13" s="7">
        <f t="shared" si="1"/>
        <v>1.8288222384784198</v>
      </c>
      <c r="V13" s="14">
        <v>57.9956</v>
      </c>
      <c r="W13" s="14">
        <v>35.37</v>
      </c>
      <c r="X13" s="15">
        <v>6.65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0.001085</v>
      </c>
      <c r="E14" s="2">
        <v>0.001919</v>
      </c>
      <c r="F14" s="2">
        <v>0.003275</v>
      </c>
      <c r="G14" s="2">
        <v>0.006601</v>
      </c>
      <c r="H14" s="2">
        <v>0.01936</v>
      </c>
      <c r="I14" s="2">
        <v>0.03863</v>
      </c>
      <c r="J14" s="2">
        <v>0.05197999999999999</v>
      </c>
      <c r="K14" s="2">
        <v>0.0711</v>
      </c>
      <c r="L14" s="2">
        <v>0.1104</v>
      </c>
      <c r="M14" s="2"/>
      <c r="N14" s="5">
        <f t="shared" si="0"/>
        <v>0.027627499999999996</v>
      </c>
      <c r="O14" s="5"/>
      <c r="P14" s="5">
        <v>12.07396</v>
      </c>
      <c r="Q14" s="5">
        <v>69.72</v>
      </c>
      <c r="R14" s="5">
        <v>18.2</v>
      </c>
      <c r="S14" s="6" t="s">
        <v>7</v>
      </c>
      <c r="T14" s="7">
        <v>7</v>
      </c>
      <c r="U14" s="7">
        <f t="shared" si="1"/>
        <v>2.13362594489149</v>
      </c>
      <c r="V14" s="14">
        <v>67.4935</v>
      </c>
      <c r="W14" s="14">
        <v>25.7</v>
      </c>
      <c r="X14" s="15">
        <v>6.9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9.848089241992334</v>
      </c>
      <c r="E15" s="2">
        <v>9.025429573128795</v>
      </c>
      <c r="F15" s="2">
        <v>8.254289378011999</v>
      </c>
      <c r="G15" s="2">
        <v>7.243099686591473</v>
      </c>
      <c r="H15" s="2">
        <v>5.690777237162218</v>
      </c>
      <c r="I15" s="2">
        <v>4.69413451220488</v>
      </c>
      <c r="J15" s="2">
        <v>4.265899555964611</v>
      </c>
      <c r="K15" s="2">
        <v>3.8140066299300344</v>
      </c>
      <c r="L15" s="2">
        <v>3.179187922771281</v>
      </c>
      <c r="M15" s="2"/>
      <c r="N15" s="5">
        <f t="shared" si="0"/>
        <v>6.2600944669883045</v>
      </c>
      <c r="O15" s="5">
        <f>(F15-J15)/2</f>
        <v>1.9941949110236936</v>
      </c>
      <c r="P15" s="5"/>
      <c r="Q15" s="5"/>
      <c r="R15" s="5"/>
      <c r="S15" s="6" t="s">
        <v>8</v>
      </c>
      <c r="T15" s="7">
        <v>8</v>
      </c>
      <c r="U15" s="7">
        <f t="shared" si="1"/>
        <v>2.43842965130456</v>
      </c>
      <c r="V15" s="14">
        <v>72.73577</v>
      </c>
      <c r="W15" s="14">
        <v>22.76</v>
      </c>
      <c r="X15" s="15">
        <v>4.54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0.001161</v>
      </c>
      <c r="E16" s="2">
        <v>0.002054</v>
      </c>
      <c r="F16" s="2">
        <v>0.003474</v>
      </c>
      <c r="G16" s="2">
        <v>0.007615</v>
      </c>
      <c r="H16" s="2">
        <v>0.02655</v>
      </c>
      <c r="I16" s="2">
        <v>0.04932</v>
      </c>
      <c r="J16" s="2">
        <v>0.06301</v>
      </c>
      <c r="K16" s="2">
        <v>0.08093000000000002</v>
      </c>
      <c r="L16" s="2">
        <v>0.1147</v>
      </c>
      <c r="M16" s="2"/>
      <c r="N16" s="5">
        <f t="shared" si="0"/>
        <v>0.033242</v>
      </c>
      <c r="O16" s="5"/>
      <c r="P16" s="5">
        <v>16.28441</v>
      </c>
      <c r="Q16" s="5">
        <v>66.31</v>
      </c>
      <c r="R16" s="5">
        <v>17.42</v>
      </c>
      <c r="S16" s="6" t="s">
        <v>9</v>
      </c>
      <c r="T16" s="7">
        <v>9</v>
      </c>
      <c r="U16" s="7">
        <f t="shared" si="1"/>
        <v>2.7432333577176298</v>
      </c>
      <c r="V16" s="14">
        <v>80.31700000000001</v>
      </c>
      <c r="W16" s="14">
        <v>18.2</v>
      </c>
      <c r="X16" s="15">
        <v>1.524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9.750416312458608</v>
      </c>
      <c r="E17" s="2">
        <v>8.92734810300598</v>
      </c>
      <c r="F17" s="2">
        <v>8.16918653061378</v>
      </c>
      <c r="G17" s="2">
        <v>7.03694024794952</v>
      </c>
      <c r="H17" s="2">
        <v>5.235144328745296</v>
      </c>
      <c r="I17" s="2">
        <v>4.341683390033973</v>
      </c>
      <c r="J17" s="2">
        <v>3.9882753801219493</v>
      </c>
      <c r="K17" s="2">
        <v>3.6271815943094556</v>
      </c>
      <c r="L17" s="2">
        <v>3.1240627035336246</v>
      </c>
      <c r="M17" s="2"/>
      <c r="N17" s="5">
        <f t="shared" si="0"/>
        <v>6.078730955367865</v>
      </c>
      <c r="O17" s="5">
        <f>(F17-J17)/2</f>
        <v>2.0904555752459153</v>
      </c>
      <c r="P17" s="5"/>
      <c r="Q17" s="5"/>
      <c r="R17" s="5"/>
      <c r="S17" s="6" t="s">
        <v>10</v>
      </c>
      <c r="T17" s="7">
        <v>10</v>
      </c>
      <c r="U17" s="7">
        <f t="shared" si="1"/>
        <v>3.0480370641306997</v>
      </c>
      <c r="V17" s="14">
        <v>50.395021</v>
      </c>
      <c r="W17" s="14">
        <v>38.79</v>
      </c>
      <c r="X17" s="15">
        <v>10.78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0.0028330000000000004</v>
      </c>
      <c r="E18" s="2">
        <v>0.009249</v>
      </c>
      <c r="F18" s="2">
        <v>0.023170000000000003</v>
      </c>
      <c r="G18" s="2">
        <v>0.04078</v>
      </c>
      <c r="H18" s="2">
        <v>0.07162</v>
      </c>
      <c r="I18" s="2">
        <v>0.1056</v>
      </c>
      <c r="J18" s="2">
        <v>0.1231</v>
      </c>
      <c r="K18" s="2">
        <v>0.1407</v>
      </c>
      <c r="L18" s="2">
        <v>0.1659</v>
      </c>
      <c r="M18" s="2"/>
      <c r="N18" s="5">
        <f t="shared" si="0"/>
        <v>0.073135</v>
      </c>
      <c r="O18" s="5"/>
      <c r="P18" s="5">
        <v>57.9956</v>
      </c>
      <c r="Q18" s="5">
        <v>35.37</v>
      </c>
      <c r="R18" s="5">
        <v>6.65</v>
      </c>
      <c r="S18" s="6" t="s">
        <v>11</v>
      </c>
      <c r="T18" s="7">
        <v>11</v>
      </c>
      <c r="U18" s="7">
        <f t="shared" si="1"/>
        <v>3.3528407705437697</v>
      </c>
      <c r="V18" s="14">
        <v>81.9675</v>
      </c>
      <c r="W18" s="14">
        <v>15.9</v>
      </c>
      <c r="X18" s="15">
        <v>2.206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8.463453682946074</v>
      </c>
      <c r="E19" s="2">
        <v>6.7564868944958425</v>
      </c>
      <c r="F19" s="2">
        <v>5.43159814557199</v>
      </c>
      <c r="G19" s="2">
        <v>4.615994414420215</v>
      </c>
      <c r="H19" s="2">
        <v>3.803493671116287</v>
      </c>
      <c r="I19" s="2">
        <v>3.2433182601909962</v>
      </c>
      <c r="J19" s="2">
        <v>3.022097333064992</v>
      </c>
      <c r="K19" s="2">
        <v>2.829305766312917</v>
      </c>
      <c r="L19" s="2">
        <v>2.5916142085935863</v>
      </c>
      <c r="M19" s="2"/>
      <c r="N19" s="5">
        <f t="shared" si="0"/>
        <v>4.226847739318491</v>
      </c>
      <c r="O19" s="5">
        <f>(F19-J19)/2</f>
        <v>1.204750406253499</v>
      </c>
      <c r="P19" s="5"/>
      <c r="Q19" s="5"/>
      <c r="R19" s="5"/>
      <c r="S19" s="8" t="s">
        <v>12</v>
      </c>
      <c r="T19" s="9">
        <v>12</v>
      </c>
      <c r="U19" s="9">
        <f t="shared" si="1"/>
        <v>3.6576444769568397</v>
      </c>
      <c r="V19" s="16">
        <v>91.84</v>
      </c>
      <c r="W19" s="16">
        <v>6.78</v>
      </c>
      <c r="X19" s="17">
        <v>1.416</v>
      </c>
      <c r="Y19" s="2"/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0.002652</v>
      </c>
      <c r="E20" s="2">
        <v>0.009399</v>
      </c>
      <c r="F20" s="2">
        <v>0.02665</v>
      </c>
      <c r="G20" s="2">
        <v>0.04944</v>
      </c>
      <c r="H20" s="2">
        <v>0.0847</v>
      </c>
      <c r="I20" s="2">
        <v>0.1171</v>
      </c>
      <c r="J20" s="2">
        <v>0.1333</v>
      </c>
      <c r="K20" s="2">
        <v>0.1499</v>
      </c>
      <c r="L20" s="2">
        <v>0.1732</v>
      </c>
      <c r="M20" s="2"/>
      <c r="N20" s="5">
        <f t="shared" si="0"/>
        <v>0.079975</v>
      </c>
      <c r="O20" s="5"/>
      <c r="P20" s="5">
        <v>67.4935</v>
      </c>
      <c r="Q20" s="5">
        <v>25.7</v>
      </c>
      <c r="R20" s="5">
        <v>6.9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8.558703509211586</v>
      </c>
      <c r="E21" s="2">
        <v>6.733277014231964</v>
      </c>
      <c r="F21" s="2">
        <v>5.229720656790273</v>
      </c>
      <c r="G21" s="2">
        <v>4.338177446532437</v>
      </c>
      <c r="H21" s="2">
        <v>3.561494220217251</v>
      </c>
      <c r="I21" s="2">
        <v>3.094187019048235</v>
      </c>
      <c r="J21" s="2">
        <v>2.9072513144604764</v>
      </c>
      <c r="K21" s="2">
        <v>2.73792771160159</v>
      </c>
      <c r="L21" s="2">
        <v>2.5294891648227247</v>
      </c>
      <c r="M21" s="2"/>
      <c r="N21" s="5">
        <f t="shared" si="0"/>
        <v>4.068485985625375</v>
      </c>
      <c r="O21" s="5">
        <f>(F21-J21)/2</f>
        <v>1.1612346711648984</v>
      </c>
      <c r="P21" s="5"/>
      <c r="Q21" s="5"/>
      <c r="R21" s="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0.004441</v>
      </c>
      <c r="E22" s="2">
        <v>0.01832</v>
      </c>
      <c r="F22" s="2">
        <v>0.04076</v>
      </c>
      <c r="G22" s="2">
        <v>0.05895</v>
      </c>
      <c r="H22" s="2">
        <v>0.09379000000000001</v>
      </c>
      <c r="I22" s="2">
        <v>0.1323</v>
      </c>
      <c r="J22" s="2">
        <v>0.1524</v>
      </c>
      <c r="K22" s="2">
        <v>0.1715</v>
      </c>
      <c r="L22" s="2">
        <v>0.1998</v>
      </c>
      <c r="M22" s="2"/>
      <c r="N22" s="5">
        <f t="shared" si="0"/>
        <v>0.09658</v>
      </c>
      <c r="O22" s="5"/>
      <c r="P22" s="5">
        <v>72.73577</v>
      </c>
      <c r="Q22" s="5">
        <v>22.76</v>
      </c>
      <c r="R22" s="5">
        <v>4.54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7.814899713357062</v>
      </c>
      <c r="E23" s="2">
        <v>5.770436686339868</v>
      </c>
      <c r="F23" s="2">
        <v>4.616702138270998</v>
      </c>
      <c r="G23" s="2">
        <v>4.084364376569686</v>
      </c>
      <c r="H23" s="2">
        <v>3.4144220806746994</v>
      </c>
      <c r="I23" s="2">
        <v>2.918115033270773</v>
      </c>
      <c r="J23" s="2">
        <v>2.7140651920561276</v>
      </c>
      <c r="K23" s="2">
        <v>2.5437195184892745</v>
      </c>
      <c r="L23" s="2">
        <v>2.3233715117570313</v>
      </c>
      <c r="M23" s="2"/>
      <c r="N23" s="5">
        <f t="shared" si="0"/>
        <v>3.6653836651635627</v>
      </c>
      <c r="O23" s="5">
        <f>(F23-J23)/2</f>
        <v>0.9513184731074353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0.02558</v>
      </c>
      <c r="E24" s="2">
        <v>0.04547999999999999</v>
      </c>
      <c r="F24" s="2">
        <v>0.05704</v>
      </c>
      <c r="G24" s="2">
        <v>0.06931</v>
      </c>
      <c r="H24" s="2">
        <v>0.09631999999999999</v>
      </c>
      <c r="I24" s="2">
        <v>0.1257</v>
      </c>
      <c r="J24" s="2">
        <v>0.1409</v>
      </c>
      <c r="K24" s="2">
        <v>0.1551</v>
      </c>
      <c r="L24" s="2">
        <v>0.1733</v>
      </c>
      <c r="M24" s="2"/>
      <c r="N24" s="5">
        <f t="shared" si="0"/>
        <v>0.09897</v>
      </c>
      <c r="O24" s="5"/>
      <c r="P24" s="5">
        <v>80.31700000000001</v>
      </c>
      <c r="Q24" s="5">
        <v>18.2</v>
      </c>
      <c r="R24" s="5">
        <v>1.524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5.288839925555175</v>
      </c>
      <c r="E25" s="2">
        <v>4.458623935544565</v>
      </c>
      <c r="F25" s="2">
        <v>4.131882207992923</v>
      </c>
      <c r="G25" s="2">
        <v>3.8507926713284912</v>
      </c>
      <c r="H25" s="2">
        <v>3.3760207976771097</v>
      </c>
      <c r="I25" s="2">
        <v>2.9919434451289417</v>
      </c>
      <c r="J25" s="2">
        <v>2.827256483239813</v>
      </c>
      <c r="K25" s="2">
        <v>2.688729408513359</v>
      </c>
      <c r="L25" s="2">
        <v>2.52865644038928</v>
      </c>
      <c r="M25" s="2"/>
      <c r="N25" s="5">
        <f t="shared" si="0"/>
        <v>3.479569345616368</v>
      </c>
      <c r="O25" s="5">
        <f>(F25-J25)/2</f>
        <v>0.6523128623765553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0.001732</v>
      </c>
      <c r="E26" s="2">
        <v>0.003536</v>
      </c>
      <c r="F26" s="2">
        <v>0.007775</v>
      </c>
      <c r="G26" s="2">
        <v>0.01845</v>
      </c>
      <c r="H26" s="2">
        <v>0.06337</v>
      </c>
      <c r="I26" s="2">
        <v>0.1015</v>
      </c>
      <c r="J26" s="2">
        <v>0.1182</v>
      </c>
      <c r="K26" s="2">
        <v>0.1337</v>
      </c>
      <c r="L26" s="2">
        <v>0.1577</v>
      </c>
      <c r="M26" s="2"/>
      <c r="N26" s="5">
        <f t="shared" si="0"/>
        <v>0.0629875</v>
      </c>
      <c r="O26" s="5"/>
      <c r="P26" s="5">
        <v>50.395021</v>
      </c>
      <c r="Q26" s="5">
        <v>38.79</v>
      </c>
      <c r="R26" s="5">
        <v>10.78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9.17334535459745</v>
      </c>
      <c r="E27" s="2">
        <v>8.143666009932744</v>
      </c>
      <c r="F27" s="2">
        <v>7.006941609418847</v>
      </c>
      <c r="G27" s="2">
        <v>5.760235373489053</v>
      </c>
      <c r="H27" s="2">
        <v>3.980056174242962</v>
      </c>
      <c r="I27" s="2">
        <v>3.300448367476911</v>
      </c>
      <c r="J27" s="2">
        <v>3.080698059371917</v>
      </c>
      <c r="K27" s="2">
        <v>2.9029286294560963</v>
      </c>
      <c r="L27" s="2">
        <v>2.6647454347589394</v>
      </c>
      <c r="M27" s="2"/>
      <c r="N27" s="5">
        <f t="shared" si="0"/>
        <v>5.043819834395382</v>
      </c>
      <c r="O27" s="5">
        <f>(F27-J27)/2</f>
        <v>1.963121775023465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0.02184</v>
      </c>
      <c r="E28" s="2">
        <v>0.04361</v>
      </c>
      <c r="F28" s="2">
        <v>0.05829</v>
      </c>
      <c r="G28" s="2">
        <v>0.07487</v>
      </c>
      <c r="H28" s="2">
        <v>0.1119</v>
      </c>
      <c r="I28" s="2">
        <v>0.1511</v>
      </c>
      <c r="J28" s="2">
        <v>0.1703</v>
      </c>
      <c r="K28" s="2">
        <v>0.1882</v>
      </c>
      <c r="L28" s="2">
        <v>0.2117</v>
      </c>
      <c r="M28" s="2"/>
      <c r="N28" s="5">
        <f t="shared" si="0"/>
        <v>0.11429500000000001</v>
      </c>
      <c r="O28" s="5"/>
      <c r="P28" s="5">
        <v>81.9675</v>
      </c>
      <c r="Q28" s="5">
        <v>15.9</v>
      </c>
      <c r="R28" s="5">
        <v>2.206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5.516883333516959</v>
      </c>
      <c r="E29" s="2">
        <v>4.519197199355206</v>
      </c>
      <c r="F29" s="2">
        <v>4.100607788130311</v>
      </c>
      <c r="G29" s="2">
        <v>3.7394684353266006</v>
      </c>
      <c r="H29" s="2">
        <v>3.159718058573056</v>
      </c>
      <c r="I29" s="2">
        <v>2.7264244343846205</v>
      </c>
      <c r="J29" s="2">
        <v>2.553849659870907</v>
      </c>
      <c r="K29" s="2">
        <v>2.409661466820913</v>
      </c>
      <c r="L29" s="2">
        <v>2.23990682554186</v>
      </c>
      <c r="M29" s="2"/>
      <c r="N29" s="5">
        <f t="shared" si="0"/>
        <v>3.327228724000609</v>
      </c>
      <c r="O29" s="5">
        <f>(F29-J29)/2</f>
        <v>0.7733790641297023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0.04024</v>
      </c>
      <c r="E30" s="2">
        <v>0.07398</v>
      </c>
      <c r="F30" s="2">
        <v>0.1003</v>
      </c>
      <c r="G30" s="2">
        <v>0.1192</v>
      </c>
      <c r="H30" s="2">
        <v>0.1519</v>
      </c>
      <c r="I30" s="2">
        <v>0.1848</v>
      </c>
      <c r="J30" s="2">
        <v>0.2009</v>
      </c>
      <c r="K30" s="2">
        <v>0.2147</v>
      </c>
      <c r="L30" s="2">
        <v>0.2326</v>
      </c>
      <c r="M30" s="2"/>
      <c r="N30" s="5">
        <f t="shared" si="0"/>
        <v>0.1506</v>
      </c>
      <c r="O30" s="5"/>
      <c r="P30" s="5">
        <v>91.84</v>
      </c>
      <c r="Q30" s="5">
        <v>6.78</v>
      </c>
      <c r="R30" s="5">
        <v>1.416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4.635225884631285</v>
      </c>
      <c r="E31" s="2">
        <v>3.7567208893128163</v>
      </c>
      <c r="F31" s="2">
        <v>3.317606488937269</v>
      </c>
      <c r="G31" s="2">
        <v>3.068543859087288</v>
      </c>
      <c r="H31" s="2">
        <v>2.718806225047366</v>
      </c>
      <c r="I31" s="2">
        <v>2.435963338133392</v>
      </c>
      <c r="J31" s="2">
        <v>2.3154505308161575</v>
      </c>
      <c r="K31" s="2">
        <v>2.219605903690676</v>
      </c>
      <c r="L31" s="2">
        <v>2.104076998076231</v>
      </c>
      <c r="M31" s="2"/>
      <c r="N31" s="5">
        <f t="shared" si="0"/>
        <v>2.816528509876713</v>
      </c>
      <c r="O31" s="5">
        <f>(F31-J31)/2</f>
        <v>0.5010779790605557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Dept. of Geology &amp; 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2000-08-24T19:24:39Z</dcterms:created>
  <dcterms:modified xsi:type="dcterms:W3CDTF">2000-08-24T19:24:41Z</dcterms:modified>
  <cp:category/>
  <cp:version/>
  <cp:contentType/>
  <cp:contentStatus/>
</cp:coreProperties>
</file>